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12165" tabRatio="797" activeTab="8"/>
  </bookViews>
  <sheets>
    <sheet name="表紙" sheetId="1" r:id="rId1"/>
    <sheet name="所感" sheetId="2" r:id="rId2"/>
    <sheet name="行事" sheetId="3" r:id="rId3"/>
    <sheet name="管理運営" sheetId="4" r:id="rId4"/>
    <sheet name="レク" sheetId="5" r:id="rId5"/>
    <sheet name="研修" sheetId="6" r:id="rId6"/>
    <sheet name="行事計画" sheetId="7" r:id="rId7"/>
    <sheet name="外販" sheetId="8" r:id="rId8"/>
    <sheet name="売上" sheetId="9" r:id="rId9"/>
    <sheet name="支出" sheetId="10" r:id="rId10"/>
  </sheets>
  <definedNames/>
  <calcPr fullCalcOnLoad="1"/>
</workbook>
</file>

<file path=xl/sharedStrings.xml><?xml version="1.0" encoding="utf-8"?>
<sst xmlns="http://schemas.openxmlformats.org/spreadsheetml/2006/main" count="497" uniqueCount="408">
  <si>
    <t>現金材料</t>
  </si>
  <si>
    <t>備品</t>
  </si>
  <si>
    <t>その他</t>
  </si>
  <si>
    <t>総合計</t>
  </si>
  <si>
    <t>＜５月＞</t>
  </si>
  <si>
    <t>＜６月＞</t>
  </si>
  <si>
    <t>おれんじはうすを支える会総会</t>
  </si>
  <si>
    <t>＜７月＞</t>
  </si>
  <si>
    <t>健康診断</t>
  </si>
  <si>
    <t>＜８月＞</t>
  </si>
  <si>
    <t>夏季ボーナス支給</t>
  </si>
  <si>
    <t>＜１０月＞</t>
  </si>
  <si>
    <t>＜１１月＞</t>
  </si>
  <si>
    <t>＜１２月＞</t>
  </si>
  <si>
    <t>＜１月＞</t>
  </si>
  <si>
    <t>＜２月＞</t>
  </si>
  <si>
    <t>＜３月＞</t>
  </si>
  <si>
    <t>日時</t>
  </si>
  <si>
    <t>外販</t>
  </si>
  <si>
    <t>11月</t>
  </si>
  <si>
    <t>行事名及び場所</t>
  </si>
  <si>
    <t>売上</t>
  </si>
  <si>
    <t>4月</t>
  </si>
  <si>
    <t>5月</t>
  </si>
  <si>
    <t>くずは五月祭</t>
  </si>
  <si>
    <t>津田フェスタ</t>
  </si>
  <si>
    <t>京セラ</t>
  </si>
  <si>
    <t>さだ若葉まつり</t>
  </si>
  <si>
    <t>12月</t>
  </si>
  <si>
    <t>6月</t>
  </si>
  <si>
    <t>2月</t>
  </si>
  <si>
    <t>7月</t>
  </si>
  <si>
    <t>3月</t>
  </si>
  <si>
    <t>日本精線</t>
  </si>
  <si>
    <t>9月</t>
  </si>
  <si>
    <t>販売計</t>
  </si>
  <si>
    <t>10月</t>
  </si>
  <si>
    <t>こども祭り</t>
  </si>
  <si>
    <t>4月</t>
  </si>
  <si>
    <t>交北小学校・山田東小学校留守家庭児童会、山田東小コミュニティ、交北小コミュニティ</t>
  </si>
  <si>
    <t>ＮＰＯ法人北大阪経営支援マスターズ、住建私市会、エルチャレンジ</t>
  </si>
  <si>
    <t>定期販売</t>
  </si>
  <si>
    <t>日本精線もちつき大会</t>
  </si>
  <si>
    <t>労働組合さんより</t>
  </si>
  <si>
    <t>お楽しみ会、たこ焼きパーティー</t>
  </si>
  <si>
    <t>日時</t>
  </si>
  <si>
    <t>内容</t>
  </si>
  <si>
    <t>備考</t>
  </si>
  <si>
    <t>職員</t>
  </si>
  <si>
    <t>全員</t>
  </si>
  <si>
    <t>宮裕</t>
  </si>
  <si>
    <t>所感</t>
  </si>
  <si>
    <t>管理・運営</t>
  </si>
  <si>
    <t>（２）</t>
  </si>
  <si>
    <t>（３）</t>
  </si>
  <si>
    <t>（４）</t>
  </si>
  <si>
    <t>（５）</t>
  </si>
  <si>
    <t>健康管理</t>
  </si>
  <si>
    <t>安全管理</t>
  </si>
  <si>
    <t>広報</t>
  </si>
  <si>
    <t>地域交流</t>
  </si>
  <si>
    <t>ボランティア受け入れ</t>
  </si>
  <si>
    <t>・年二回協力医の田ノ口診療所にて健康診断を実施。</t>
  </si>
  <si>
    <t>・毎朝の体操、週１～２回の散歩</t>
  </si>
  <si>
    <t>（身長、体重、視力、聴力、血液検査、尿検査、血圧、レントゲン、心電図、問診）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</si>
  <si>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</si>
  <si>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</si>
  <si>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</si>
  <si>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</si>
  <si>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</si>
  <si>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</si>
  <si>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</si>
  <si>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</si>
  <si>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</si>
  <si>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</si>
  <si>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</si>
  <si>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今後ともボランティア活動を続けていただきたく、よろしくお願い申し上げます。</t>
  </si>
  <si>
    <t>・避難訓練の実施年二回</t>
  </si>
  <si>
    <t>（施設の向かいが避難場所の交北小学校のため、安心ではあるが、施設内</t>
  </si>
  <si>
    <t>での誘導とうを念入りに実行している。）</t>
  </si>
  <si>
    <t>・自主点検年二回実施</t>
  </si>
  <si>
    <t>（地震備蓄用品点検）</t>
  </si>
  <si>
    <t>・救急講習会年一回実施</t>
  </si>
  <si>
    <t>定期開催会議</t>
  </si>
  <si>
    <t>・ケース会議（年間約15回程度）</t>
  </si>
  <si>
    <t>・職員会議（月一回）</t>
  </si>
  <si>
    <t>　　月一回の予定だが、その他問題が起こった場合、緊急会議。</t>
  </si>
  <si>
    <t>　　その他、問題が起こった場合、緊急会議。</t>
  </si>
  <si>
    <t>（６）</t>
  </si>
  <si>
    <t>（７）</t>
  </si>
  <si>
    <t>（１）</t>
  </si>
  <si>
    <t>心よりお礼申し上げます。</t>
  </si>
  <si>
    <t>　大変なこともある中で、ボランティア活動を続けて下さる気持ちを本当に</t>
  </si>
  <si>
    <t>ありがたいと思っています。</t>
  </si>
  <si>
    <t>行事</t>
  </si>
  <si>
    <t>行事・販売</t>
  </si>
  <si>
    <t>レク（月一度）</t>
  </si>
  <si>
    <t>５月</t>
  </si>
  <si>
    <t>山田池花しょうぶ観賞</t>
  </si>
  <si>
    <t>６月</t>
  </si>
  <si>
    <t>あじさい祭（交北小）</t>
  </si>
  <si>
    <t>７月</t>
  </si>
  <si>
    <t>ふれあいスポーツ交流会</t>
  </si>
  <si>
    <t>８月</t>
  </si>
  <si>
    <t>お楽しみ会</t>
  </si>
  <si>
    <t>９月</t>
  </si>
  <si>
    <t>１０月</t>
  </si>
  <si>
    <t>健康福祉フェスティバル</t>
  </si>
  <si>
    <t>一泊旅行</t>
  </si>
  <si>
    <t>１１月</t>
  </si>
  <si>
    <t>交北小PTAまつり、長尾小まつり</t>
  </si>
  <si>
    <t>１２月</t>
  </si>
  <si>
    <t>１月</t>
  </si>
  <si>
    <t>２月</t>
  </si>
  <si>
    <t>映画、観梅</t>
  </si>
  <si>
    <t>３月</t>
  </si>
  <si>
    <t>つだフェスタ</t>
  </si>
  <si>
    <t>ふれあいフェスティバル</t>
  </si>
  <si>
    <t>西長尾小校区まつり</t>
  </si>
  <si>
    <t>コマツファミリーバザー</t>
  </si>
  <si>
    <t>社協福祉フェスタ</t>
  </si>
  <si>
    <t>４月</t>
  </si>
  <si>
    <t>クッキー工房おれんじはうす</t>
  </si>
  <si>
    <t>事業報告書</t>
  </si>
  <si>
    <t>＜４月＞</t>
  </si>
  <si>
    <t>月</t>
  </si>
  <si>
    <t>店クッキー</t>
  </si>
  <si>
    <t>外販クッキー</t>
  </si>
  <si>
    <t>ラポール</t>
  </si>
  <si>
    <t>アヴェユ・アジル</t>
  </si>
  <si>
    <t>エルチャレ関係</t>
  </si>
  <si>
    <t>クッキー合計</t>
  </si>
  <si>
    <t>合計</t>
  </si>
  <si>
    <t>友栄</t>
  </si>
  <si>
    <t>軽作業合計</t>
  </si>
  <si>
    <t>総合計</t>
  </si>
  <si>
    <t>フミヤ</t>
  </si>
  <si>
    <t>たまご</t>
  </si>
  <si>
    <t>おれんじはうすを支える会総会＆懇親会</t>
  </si>
  <si>
    <t>中山</t>
  </si>
  <si>
    <t>感謝セール</t>
  </si>
  <si>
    <t>スポーツ交流会</t>
  </si>
  <si>
    <t>＜９月＞</t>
  </si>
  <si>
    <t>大掃除</t>
  </si>
  <si>
    <t>新年会</t>
  </si>
  <si>
    <t>ゲーム大会</t>
  </si>
  <si>
    <t>冬季ボーナス支給</t>
  </si>
  <si>
    <t>緑道</t>
  </si>
  <si>
    <t>御殿山フェスタ</t>
  </si>
  <si>
    <t>原材料</t>
  </si>
  <si>
    <t>給与</t>
  </si>
  <si>
    <t>日本精線株式会社、京セラドキュメントソリューションズ株式会社、クボタ株式会社</t>
  </si>
  <si>
    <t>ＪＢＣフィットネススタジオ、サンポエムデイサービス、テニスクラブ、公益社</t>
  </si>
  <si>
    <t>大阪府授産振興センター、大阪府遊戯業組合連合会青年部会(パチンコ端玉交換商品)</t>
  </si>
  <si>
    <t>納品先</t>
  </si>
  <si>
    <t>アヴェユ・アジル（フレスト香里園店）、枚方カトリック、香里カトリック</t>
  </si>
  <si>
    <t>クボタ</t>
  </si>
  <si>
    <t>枚方カトリック</t>
  </si>
  <si>
    <t>映画鑑賞</t>
  </si>
  <si>
    <t>長尾中ジョイフェスタ</t>
  </si>
  <si>
    <t>山田池菖蒲園</t>
  </si>
  <si>
    <t>たこ焼きパーティ、ビンゴ大会</t>
  </si>
  <si>
    <t>山田池観梅会</t>
  </si>
  <si>
    <t>年度末手当支給</t>
  </si>
  <si>
    <t>施設</t>
  </si>
  <si>
    <t>授産クッキー</t>
  </si>
  <si>
    <t>消耗品</t>
  </si>
  <si>
    <t>什器</t>
  </si>
  <si>
    <t>P用品</t>
  </si>
  <si>
    <t>星のブランコ</t>
  </si>
  <si>
    <t>阪保育所まつり、クボタ祭</t>
  </si>
  <si>
    <t>宮城</t>
  </si>
  <si>
    <t>23（木）</t>
  </si>
  <si>
    <t>20（土）</t>
  </si>
  <si>
    <t>8（木）</t>
  </si>
  <si>
    <t>12（日）</t>
  </si>
  <si>
    <t>長尾小コミュニティ</t>
  </si>
  <si>
    <t>交北小PTAのつどい</t>
  </si>
  <si>
    <t>1月</t>
  </si>
  <si>
    <t>新年会、カラオケ</t>
  </si>
  <si>
    <t>山田池観梅</t>
  </si>
  <si>
    <t>夏休み</t>
  </si>
  <si>
    <t>賞与</t>
  </si>
  <si>
    <t>理事会</t>
  </si>
  <si>
    <t>評議員会</t>
  </si>
  <si>
    <t>・年三回実施。その他、問題が起こった場合、臨時理事会開催。</t>
  </si>
  <si>
    <t>・年一回実施。その他、問題が起こった場合、臨時評議員会開催。</t>
  </si>
  <si>
    <t>桜レク（大阪城公園）雨で中止→映画鑑賞に変更</t>
  </si>
  <si>
    <t>健康診断、利用者</t>
  </si>
  <si>
    <t>交北小学校４年、福祉体験学習（地域交流事業）</t>
  </si>
  <si>
    <t>初出勤、初詣（山田神社）</t>
  </si>
  <si>
    <t>お楽しみ会（ゲーム、ぜんざい）</t>
  </si>
  <si>
    <t>新年会（かごのや）</t>
  </si>
  <si>
    <t>交北小学校４年生実習受け入れ</t>
  </si>
  <si>
    <t>（２）</t>
  </si>
  <si>
    <t>衛生管理</t>
  </si>
  <si>
    <t>・検便（年１回、利用者職員全員）</t>
  </si>
  <si>
    <t>・ゴキブリ駆除、ダスキンに依頼（毎月１回）</t>
  </si>
  <si>
    <t>・エレベーター点検、三菱ビルテクノサービスに委託</t>
  </si>
  <si>
    <t>・製造機器などの保守点検、ホシザキ阪神株式会社に委託（年１回）</t>
  </si>
  <si>
    <t>機関紙「おれんじだより」を３ヶ月に１回発行して、活動を多くの方に知ってもらう</t>
  </si>
  <si>
    <t>・店頭販売により地域住民との交流</t>
  </si>
  <si>
    <t>・感謝セールの開催による地域住民への告知と交流</t>
  </si>
  <si>
    <t>・交北小学校４年生の職業体験受け入れ実施</t>
  </si>
  <si>
    <t>・交北小学校４年生の福祉体験学習</t>
  </si>
  <si>
    <t>お花見（大阪城公園）</t>
  </si>
  <si>
    <t>雨で中止、映画へ</t>
  </si>
  <si>
    <t>映画</t>
  </si>
  <si>
    <t>枚方かごのやにて</t>
  </si>
  <si>
    <t>　今後ともよろしくお願い申し上げます。</t>
  </si>
  <si>
    <t>日頃より大きなご支援、ご協力を頂いておりますが、今後ともより一層のご助力</t>
  </si>
  <si>
    <t>　施設長　中山文恵</t>
  </si>
  <si>
    <t>5（火）</t>
  </si>
  <si>
    <t>22（日）</t>
  </si>
  <si>
    <t>11（土）</t>
  </si>
  <si>
    <t>あじさい祭</t>
  </si>
  <si>
    <t>ハッピーガーデン</t>
  </si>
  <si>
    <t>29（月）</t>
  </si>
  <si>
    <t>5（月）</t>
  </si>
  <si>
    <t>住建私市ゴルフ</t>
  </si>
  <si>
    <t>9（金）</t>
  </si>
  <si>
    <t>11（日）</t>
  </si>
  <si>
    <t>6（木）</t>
  </si>
  <si>
    <t>長尾中ジョイ</t>
  </si>
  <si>
    <t>健康福祉フェスタ</t>
  </si>
  <si>
    <t>小松バザー</t>
  </si>
  <si>
    <t>社協フェスティバル</t>
  </si>
  <si>
    <t>15（木）</t>
  </si>
  <si>
    <t>三井住友ファイナンスアンドリース株式会社</t>
  </si>
  <si>
    <t>（他施設と合同で行なっている）</t>
  </si>
  <si>
    <t>H28</t>
  </si>
  <si>
    <t>H29</t>
  </si>
  <si>
    <t>平成２９年度</t>
  </si>
  <si>
    <t>（平成２９年度　クッキー工房おれんじはうす）</t>
  </si>
  <si>
    <t>平成２９年度　レクレーション</t>
  </si>
  <si>
    <t>平成２９年度　研修</t>
  </si>
  <si>
    <t>平成３０年度　行事計画（案）</t>
  </si>
  <si>
    <t>平成２９年度　外販・納品・緑道</t>
  </si>
  <si>
    <t>枚方市障害者事業協会、ラポール、枚方観光センター、関西医大</t>
  </si>
  <si>
    <t>平成　２９年度　　　　　売上</t>
  </si>
  <si>
    <t>平成　２９　年度　　　　　　支出・給与</t>
  </si>
  <si>
    <t>20（木）</t>
  </si>
  <si>
    <t>日本精線</t>
  </si>
  <si>
    <t>25（火）</t>
  </si>
  <si>
    <t>緑道</t>
  </si>
  <si>
    <t>10（水）</t>
  </si>
  <si>
    <t>27（土）</t>
  </si>
  <si>
    <t>28（日）</t>
  </si>
  <si>
    <t>枚方支援学校</t>
  </si>
  <si>
    <t>1（木）</t>
  </si>
  <si>
    <t>4（日）</t>
  </si>
  <si>
    <t>ふれあいフェスティバル</t>
  </si>
  <si>
    <t>10（土）</t>
  </si>
  <si>
    <t>14（水）</t>
  </si>
  <si>
    <t>交野支援学校</t>
  </si>
  <si>
    <t>3（日）</t>
  </si>
  <si>
    <t>4（月）</t>
  </si>
  <si>
    <t>8月</t>
  </si>
  <si>
    <t>阪保育所</t>
  </si>
  <si>
    <t>8（金）</t>
  </si>
  <si>
    <t>14（土）</t>
  </si>
  <si>
    <t>18（水）</t>
  </si>
  <si>
    <t>枚方支援学校</t>
  </si>
  <si>
    <t>28（土）</t>
  </si>
  <si>
    <t>29（日）</t>
  </si>
  <si>
    <t>西長尾小</t>
  </si>
  <si>
    <t>9（木）</t>
  </si>
  <si>
    <t>21（火）</t>
  </si>
  <si>
    <t>なかなかの森バザール</t>
  </si>
  <si>
    <t>2（土）</t>
  </si>
  <si>
    <t>山中ふれあいタウン</t>
  </si>
  <si>
    <t>14（木）</t>
  </si>
  <si>
    <t>22（月）</t>
  </si>
  <si>
    <t>三井住友銀行</t>
  </si>
  <si>
    <t>京セラ</t>
  </si>
  <si>
    <t>やんちゃっ子コンサート</t>
  </si>
  <si>
    <t>27（火）</t>
  </si>
  <si>
    <t>2（金）</t>
  </si>
  <si>
    <t>三井住友F&amp;L株式会社</t>
  </si>
  <si>
    <t>ビューティーくずは</t>
  </si>
  <si>
    <t>18（日）</t>
  </si>
  <si>
    <t>ふれあいマラソン</t>
  </si>
  <si>
    <t>２６周年感謝セール</t>
  </si>
  <si>
    <t>さくら散策（八幡八幡宮）</t>
  </si>
  <si>
    <t>万博公園</t>
  </si>
  <si>
    <t>カラオケ</t>
  </si>
  <si>
    <t>クッキー工房おれんじはうす総会</t>
  </si>
  <si>
    <t>基本検診</t>
  </si>
  <si>
    <t>カラオケ</t>
  </si>
  <si>
    <t>冬休み</t>
  </si>
  <si>
    <t>初出勤初詣</t>
  </si>
  <si>
    <t>日本精線もちつき大会</t>
  </si>
  <si>
    <t>野外レク予定</t>
  </si>
  <si>
    <t>4/11(火)</t>
  </si>
  <si>
    <t>5/2(火)</t>
  </si>
  <si>
    <t>6/20(火)</t>
  </si>
  <si>
    <t>インスタントラーメン発明記念館</t>
  </si>
  <si>
    <t>8/4(金)</t>
  </si>
  <si>
    <t>後藤君個展・漢字ミュージアム</t>
  </si>
  <si>
    <t>10/5(木)</t>
  </si>
  <si>
    <t>一泊旅行（白浜方面）</t>
  </si>
  <si>
    <t>6日(金)まで</t>
  </si>
  <si>
    <t>12/28(木)</t>
  </si>
  <si>
    <t>1/5(金)</t>
  </si>
  <si>
    <t>初出・初詣</t>
  </si>
  <si>
    <t>山田神社</t>
  </si>
  <si>
    <t>1/12(金)</t>
  </si>
  <si>
    <t>ぜんざい大会</t>
  </si>
  <si>
    <t>1/18(金)</t>
  </si>
  <si>
    <t>2/9(金)</t>
  </si>
  <si>
    <t>7/8(土)</t>
  </si>
  <si>
    <t>7/14(金)</t>
  </si>
  <si>
    <t>8/9(水)</t>
  </si>
  <si>
    <t>くずはモール</t>
  </si>
  <si>
    <t>3/7(水)</t>
  </si>
  <si>
    <t>3/23(金)</t>
  </si>
  <si>
    <t>いちご狩り</t>
  </si>
  <si>
    <t>岸和田市</t>
  </si>
  <si>
    <t>１1日（火）</t>
  </si>
  <si>
    <t>17日（月）～21日（金）</t>
  </si>
  <si>
    <t>2日（火）</t>
  </si>
  <si>
    <t>レク：星のブランコ</t>
  </si>
  <si>
    <t>（旧）理事会</t>
  </si>
  <si>
    <t>3日（土）</t>
  </si>
  <si>
    <t>（新）評議員会</t>
  </si>
  <si>
    <t>（新）理事会</t>
  </si>
  <si>
    <t>14日（土）</t>
  </si>
  <si>
    <t>18日（日）</t>
  </si>
  <si>
    <t>30日（木）</t>
  </si>
  <si>
    <t>30日（金）</t>
  </si>
  <si>
    <t>8日（土）</t>
  </si>
  <si>
    <t>6日（木）</t>
  </si>
  <si>
    <t>4日（金）</t>
  </si>
  <si>
    <t>9日（水）</t>
  </si>
  <si>
    <t>後藤君個展</t>
  </si>
  <si>
    <t>10日（木）</t>
  </si>
  <si>
    <t>１3日（日）～１７日（木）</t>
  </si>
  <si>
    <t>5日（木）～6日（金）</t>
  </si>
  <si>
    <t>一泊旅行（白浜）</t>
  </si>
  <si>
    <t>6日（月）～</t>
  </si>
  <si>
    <t>インフルエンザ予防接種開始</t>
  </si>
  <si>
    <t>25日（土）</t>
  </si>
  <si>
    <t>27日（水）</t>
  </si>
  <si>
    <t>28日（木）</t>
  </si>
  <si>
    <t>29日（金）～</t>
  </si>
  <si>
    <t>5日（金）</t>
  </si>
  <si>
    <t>12日（金）</t>
  </si>
  <si>
    <t>18日（木）</t>
  </si>
  <si>
    <t>25日（木）～</t>
  </si>
  <si>
    <t>9日（金）</t>
  </si>
  <si>
    <t>映画（くずはモール）</t>
  </si>
  <si>
    <t>24日（土）</t>
  </si>
  <si>
    <t>７日（水）</t>
  </si>
  <si>
    <t>23日（金）</t>
  </si>
  <si>
    <t>H29</t>
  </si>
  <si>
    <t>食品衛生責任者講習</t>
  </si>
  <si>
    <t>森本</t>
  </si>
  <si>
    <t>サービスマナーセミナー初級</t>
  </si>
  <si>
    <t>川北</t>
  </si>
  <si>
    <t>社会福祉法人会計講座</t>
  </si>
  <si>
    <t>スーパーバイザー養成講座</t>
  </si>
  <si>
    <t>感染症・食中毒予防対策講習会</t>
  </si>
  <si>
    <t>橋本</t>
  </si>
  <si>
    <t>施設職員心のケア講座</t>
  </si>
  <si>
    <t>宮裕</t>
  </si>
  <si>
    <t>ネットワーク研修</t>
  </si>
  <si>
    <t>障がい児者施設課程研修（主任クラス）</t>
  </si>
  <si>
    <t>食品表示法研修会</t>
  </si>
  <si>
    <t>理事長施設長セミナー</t>
  </si>
  <si>
    <t>感染症予防対策講習</t>
  </si>
  <si>
    <t>ネットワーク研修</t>
  </si>
  <si>
    <t>人材育成セミナー</t>
  </si>
  <si>
    <t>宮裕</t>
  </si>
  <si>
    <t>助成金セミナー</t>
  </si>
  <si>
    <t>H30</t>
  </si>
  <si>
    <t>福祉法人制度説明会</t>
  </si>
  <si>
    <t>財務諸表セミナー</t>
  </si>
  <si>
    <t>雇用開発助成金セミナー</t>
  </si>
  <si>
    <t>監事研修会</t>
  </si>
  <si>
    <t>理事評議員会セミナー</t>
  </si>
  <si>
    <t>8</t>
  </si>
  <si>
    <t>2</t>
  </si>
  <si>
    <t>6</t>
  </si>
  <si>
    <t>4</t>
  </si>
  <si>
    <t>延べ合計 76 名</t>
  </si>
  <si>
    <t>＜うち緑道 10 名＞</t>
  </si>
  <si>
    <t>　延べ合計76名の皆様が「おれんじはうす」で活動してくださいました。</t>
  </si>
  <si>
    <t>30日（水）～31日（木）</t>
  </si>
  <si>
    <t>4日（月）</t>
  </si>
  <si>
    <t>23日（火）</t>
  </si>
  <si>
    <t>20日（火）、22日（木）</t>
  </si>
  <si>
    <t>　Ｈ２９年度より、施設長に就任し、およそ１年が経過しました。</t>
  </si>
  <si>
    <t>この１年間はもう本当に、目まぐるしく、慌ただしく、手一杯の</t>
  </si>
  <si>
    <t>毎日を送っていましたが、周囲の支えもあり、なんとか乗り切ることが</t>
  </si>
  <si>
    <t>できました。Ｈ３０年度においても、さらなる成長、発展を</t>
  </si>
  <si>
    <t>目指し、日々邁進していく所存です。</t>
  </si>
  <si>
    <t>　昨年中においても非常勤職員の入れ替わりは多く、福祉業界における</t>
  </si>
  <si>
    <t>人手不足の現実味を肌で感じております。そのような中でも</t>
  </si>
  <si>
    <t>おれんじはうすの理念や信念に賛同し、利用者さんたちの日々の生活を</t>
  </si>
  <si>
    <t>守るため、笑顔を絶やさず現場で頑張ってくれている職員さんも</t>
  </si>
  <si>
    <t>おられます。本当に感謝の気持ちでいっぱいです。</t>
  </si>
  <si>
    <t>　授産売上においては、秋の悪天候や連携業者との取引一時中断が重なり、</t>
  </si>
  <si>
    <t>大打撃・・・と言えるほどの落ち込みでした。</t>
  </si>
  <si>
    <t>でも、もうそれはそれ。振り返り、反省しつつも、では今年は、そして来年は</t>
  </si>
  <si>
    <t>どうしていけばよいか。しっかり考え、前を見て参ります。</t>
  </si>
  <si>
    <t>　おれんじはうすを支える会の皆様、ご家族の皆様、その他関係各位には</t>
  </si>
  <si>
    <t>0</t>
  </si>
  <si>
    <t>を賜りますようお願い申し上げ、ご挨拶に変えたいと思います。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</si>
</sst>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36"/>
      <name val="ＭＳ 明朝"/>
      <family val="1"/>
    </font>
    <font>
      <sz val="11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3" fillId="0" borderId="10" xfId="61" applyFont="1" applyBorder="1" applyAlignment="1">
      <alignment horizontal="justify" vertical="center" wrapText="1"/>
      <protection/>
    </xf>
    <xf numFmtId="5" fontId="4" fillId="0" borderId="10" xfId="61" applyNumberFormat="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5" fontId="7" fillId="0" borderId="10" xfId="61" applyNumberFormat="1" applyFont="1" applyBorder="1">
      <alignment vertical="center"/>
      <protection/>
    </xf>
    <xf numFmtId="0" fontId="0" fillId="0" borderId="0" xfId="61" applyAlignment="1">
      <alignment vertical="center"/>
      <protection/>
    </xf>
    <xf numFmtId="0" fontId="4" fillId="0" borderId="0" xfId="61" applyFont="1">
      <alignment vertical="center"/>
      <protection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61" applyFont="1" applyAlignment="1">
      <alignment vertical="center"/>
      <protection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64" applyFont="1">
      <alignment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center" vertical="center" shrinkToFit="1"/>
      <protection/>
    </xf>
    <xf numFmtId="0" fontId="4" fillId="0" borderId="22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center" vertical="center"/>
      <protection/>
    </xf>
    <xf numFmtId="3" fontId="0" fillId="0" borderId="25" xfId="64" applyNumberFormat="1" applyFont="1" applyBorder="1">
      <alignment vertical="center"/>
      <protection/>
    </xf>
    <xf numFmtId="0" fontId="4" fillId="0" borderId="26" xfId="64" applyFont="1" applyBorder="1" applyAlignment="1">
      <alignment horizontal="center" vertical="center"/>
      <protection/>
    </xf>
    <xf numFmtId="3" fontId="0" fillId="0" borderId="15" xfId="64" applyNumberFormat="1" applyFont="1" applyBorder="1">
      <alignment vertical="center"/>
      <protection/>
    </xf>
    <xf numFmtId="0" fontId="0" fillId="0" borderId="15" xfId="64" applyFont="1" applyBorder="1">
      <alignment vertical="center"/>
      <protection/>
    </xf>
    <xf numFmtId="0" fontId="4" fillId="0" borderId="27" xfId="64" applyFont="1" applyBorder="1" applyAlignment="1">
      <alignment horizontal="center" vertical="center"/>
      <protection/>
    </xf>
    <xf numFmtId="3" fontId="0" fillId="0" borderId="28" xfId="64" applyNumberFormat="1" applyFont="1" applyBorder="1">
      <alignment vertical="center"/>
      <protection/>
    </xf>
    <xf numFmtId="3" fontId="0" fillId="0" borderId="29" xfId="64" applyNumberFormat="1" applyFont="1" applyBorder="1">
      <alignment vertical="center"/>
      <protection/>
    </xf>
    <xf numFmtId="3" fontId="0" fillId="0" borderId="30" xfId="64" applyNumberFormat="1" applyFont="1" applyBorder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3" fontId="0" fillId="0" borderId="0" xfId="64" applyNumberFormat="1" applyFont="1" applyBorder="1">
      <alignment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0" fillId="0" borderId="33" xfId="64" applyFont="1" applyBorder="1">
      <alignment vertical="center"/>
      <protection/>
    </xf>
    <xf numFmtId="3" fontId="0" fillId="0" borderId="34" xfId="64" applyNumberFormat="1" applyFont="1" applyBorder="1">
      <alignment vertical="center"/>
      <protection/>
    </xf>
    <xf numFmtId="3" fontId="0" fillId="0" borderId="35" xfId="64" applyNumberFormat="1" applyFont="1" applyBorder="1">
      <alignment vertical="center"/>
      <protection/>
    </xf>
    <xf numFmtId="3" fontId="0" fillId="0" borderId="36" xfId="64" applyNumberFormat="1" applyFont="1" applyBorder="1">
      <alignment vertical="center"/>
      <protection/>
    </xf>
    <xf numFmtId="3" fontId="0" fillId="0" borderId="37" xfId="64" applyNumberFormat="1" applyFont="1" applyBorder="1">
      <alignment vertical="center"/>
      <protection/>
    </xf>
    <xf numFmtId="180" fontId="0" fillId="0" borderId="28" xfId="64" applyNumberFormat="1" applyFont="1" applyBorder="1">
      <alignment vertical="center"/>
      <protection/>
    </xf>
    <xf numFmtId="180" fontId="0" fillId="0" borderId="29" xfId="64" applyNumberFormat="1" applyFont="1" applyBorder="1">
      <alignment vertical="center"/>
      <protection/>
    </xf>
    <xf numFmtId="180" fontId="0" fillId="0" borderId="38" xfId="64" applyNumberFormat="1" applyFont="1" applyBorder="1">
      <alignment vertical="center"/>
      <protection/>
    </xf>
    <xf numFmtId="0" fontId="0" fillId="0" borderId="0" xfId="62">
      <alignment vertical="center"/>
      <protection/>
    </xf>
    <xf numFmtId="0" fontId="0" fillId="0" borderId="39" xfId="62" applyFont="1" applyBorder="1" applyAlignment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4" fillId="0" borderId="43" xfId="62" applyFont="1" applyBorder="1" applyAlignment="1">
      <alignment horizontal="center" vertical="center"/>
      <protection/>
    </xf>
    <xf numFmtId="180" fontId="0" fillId="0" borderId="15" xfId="62" applyNumberFormat="1" applyFont="1" applyBorder="1">
      <alignment vertical="center"/>
      <protection/>
    </xf>
    <xf numFmtId="180" fontId="0" fillId="0" borderId="44" xfId="62" applyNumberFormat="1" applyFont="1" applyBorder="1">
      <alignment vertical="center"/>
      <protection/>
    </xf>
    <xf numFmtId="180" fontId="0" fillId="0" borderId="37" xfId="62" applyNumberFormat="1" applyFont="1" applyBorder="1">
      <alignment vertical="center"/>
      <protection/>
    </xf>
    <xf numFmtId="0" fontId="4" fillId="0" borderId="45" xfId="62" applyFont="1" applyBorder="1" applyAlignment="1">
      <alignment horizontal="center" vertical="center"/>
      <protection/>
    </xf>
    <xf numFmtId="180" fontId="0" fillId="0" borderId="46" xfId="62" applyNumberFormat="1" applyFont="1" applyBorder="1">
      <alignment vertical="center"/>
      <protection/>
    </xf>
    <xf numFmtId="180" fontId="0" fillId="0" borderId="47" xfId="62" applyNumberFormat="1" applyFont="1" applyBorder="1">
      <alignment vertical="center"/>
      <protection/>
    </xf>
    <xf numFmtId="180" fontId="0" fillId="0" borderId="48" xfId="62" applyNumberFormat="1" applyFont="1" applyBorder="1">
      <alignment vertical="center"/>
      <protection/>
    </xf>
    <xf numFmtId="180" fontId="0" fillId="0" borderId="49" xfId="62" applyNumberFormat="1" applyFont="1" applyBorder="1">
      <alignment vertical="center"/>
      <protection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8" fillId="0" borderId="0" xfId="63" applyFont="1" applyAlignment="1">
      <alignment horizontal="center"/>
      <protection/>
    </xf>
    <xf numFmtId="0" fontId="8" fillId="0" borderId="0" xfId="63" applyFont="1" applyAlignment="1">
      <alignment/>
      <protection/>
    </xf>
    <xf numFmtId="0" fontId="12" fillId="0" borderId="0" xfId="63" applyFont="1">
      <alignment/>
      <protection/>
    </xf>
    <xf numFmtId="56" fontId="12" fillId="0" borderId="0" xfId="63" applyNumberFormat="1" applyFont="1">
      <alignment/>
      <protection/>
    </xf>
    <xf numFmtId="0" fontId="2" fillId="0" borderId="0" xfId="0" applyFont="1" applyBorder="1" applyAlignment="1">
      <alignment/>
    </xf>
    <xf numFmtId="0" fontId="0" fillId="0" borderId="0" xfId="63">
      <alignment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>
      <alignment/>
      <protection/>
    </xf>
    <xf numFmtId="0" fontId="2" fillId="0" borderId="50" xfId="63" applyFont="1" applyBorder="1">
      <alignment/>
      <protection/>
    </xf>
    <xf numFmtId="0" fontId="2" fillId="0" borderId="51" xfId="63" applyFont="1" applyBorder="1">
      <alignment/>
      <protection/>
    </xf>
    <xf numFmtId="0" fontId="2" fillId="0" borderId="35" xfId="63" applyFont="1" applyBorder="1">
      <alignment/>
      <protection/>
    </xf>
    <xf numFmtId="0" fontId="2" fillId="0" borderId="52" xfId="63" applyFont="1" applyBorder="1">
      <alignment/>
      <protection/>
    </xf>
    <xf numFmtId="0" fontId="2" fillId="0" borderId="35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52" xfId="63" applyFont="1" applyBorder="1" applyAlignment="1">
      <alignment horizontal="left"/>
      <protection/>
    </xf>
    <xf numFmtId="0" fontId="2" fillId="0" borderId="53" xfId="63" applyFont="1" applyBorder="1">
      <alignment/>
      <protection/>
    </xf>
    <xf numFmtId="0" fontId="2" fillId="0" borderId="54" xfId="63" applyFont="1" applyBorder="1">
      <alignment/>
      <protection/>
    </xf>
    <xf numFmtId="0" fontId="2" fillId="0" borderId="53" xfId="63" applyFont="1" applyBorder="1" applyAlignment="1">
      <alignment horizontal="left"/>
      <protection/>
    </xf>
    <xf numFmtId="0" fontId="2" fillId="0" borderId="55" xfId="63" applyFont="1" applyBorder="1" applyAlignment="1">
      <alignment horizontal="left"/>
      <protection/>
    </xf>
    <xf numFmtId="0" fontId="2" fillId="0" borderId="54" xfId="63" applyFont="1" applyBorder="1" applyAlignment="1">
      <alignment horizontal="left"/>
      <protection/>
    </xf>
    <xf numFmtId="0" fontId="4" fillId="0" borderId="22" xfId="64" applyFont="1" applyBorder="1" applyAlignment="1">
      <alignment horizontal="center" vertical="center" shrinkToFit="1"/>
      <protection/>
    </xf>
    <xf numFmtId="3" fontId="0" fillId="0" borderId="56" xfId="64" applyNumberFormat="1" applyFont="1" applyBorder="1">
      <alignment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0" fillId="0" borderId="57" xfId="62" applyFont="1" applyBorder="1" applyAlignment="1">
      <alignment horizontal="center" vertical="center"/>
      <protection/>
    </xf>
    <xf numFmtId="0" fontId="0" fillId="0" borderId="58" xfId="62" applyFont="1" applyBorder="1" applyAlignment="1">
      <alignment horizontal="center" vertical="center"/>
      <protection/>
    </xf>
    <xf numFmtId="180" fontId="0" fillId="0" borderId="59" xfId="62" applyNumberFormat="1" applyFont="1" applyBorder="1">
      <alignment vertical="center"/>
      <protection/>
    </xf>
    <xf numFmtId="0" fontId="6" fillId="0" borderId="55" xfId="62" applyFont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3" fillId="0" borderId="0" xfId="6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81" fontId="4" fillId="0" borderId="15" xfId="0" applyNumberFormat="1" applyFont="1" applyBorder="1" applyAlignment="1">
      <alignment/>
    </xf>
    <xf numFmtId="181" fontId="0" fillId="0" borderId="17" xfId="64" applyNumberFormat="1" applyFont="1" applyBorder="1">
      <alignment vertical="center"/>
      <protection/>
    </xf>
    <xf numFmtId="181" fontId="0" fillId="0" borderId="33" xfId="64" applyNumberFormat="1" applyFont="1" applyBorder="1">
      <alignment vertical="center"/>
      <protection/>
    </xf>
    <xf numFmtId="181" fontId="0" fillId="0" borderId="34" xfId="64" applyNumberFormat="1" applyFont="1" applyBorder="1">
      <alignment vertical="center"/>
      <protection/>
    </xf>
    <xf numFmtId="181" fontId="0" fillId="0" borderId="44" xfId="64" applyNumberFormat="1" applyFont="1" applyBorder="1">
      <alignment vertical="center"/>
      <protection/>
    </xf>
    <xf numFmtId="181" fontId="0" fillId="0" borderId="11" xfId="64" applyNumberFormat="1" applyFont="1" applyBorder="1">
      <alignment vertical="center"/>
      <protection/>
    </xf>
    <xf numFmtId="181" fontId="0" fillId="0" borderId="15" xfId="64" applyNumberFormat="1" applyFont="1" applyBorder="1">
      <alignment vertical="center"/>
      <protection/>
    </xf>
    <xf numFmtId="49" fontId="10" fillId="0" borderId="15" xfId="0" applyNumberFormat="1" applyFont="1" applyBorder="1" applyAlignment="1">
      <alignment/>
    </xf>
    <xf numFmtId="0" fontId="5" fillId="0" borderId="0" xfId="0" applyFont="1" applyAlignment="1">
      <alignment shrinkToFit="1"/>
    </xf>
    <xf numFmtId="0" fontId="3" fillId="0" borderId="10" xfId="61" applyFont="1" applyBorder="1" applyAlignment="1">
      <alignment horizontal="justify" vertical="center"/>
      <protection/>
    </xf>
    <xf numFmtId="0" fontId="3" fillId="0" borderId="60" xfId="61" applyFont="1" applyBorder="1" applyAlignment="1">
      <alignment horizontal="justify" vertical="center"/>
      <protection/>
    </xf>
    <xf numFmtId="180" fontId="0" fillId="0" borderId="61" xfId="64" applyNumberFormat="1" applyFont="1" applyBorder="1">
      <alignment vertical="center"/>
      <protection/>
    </xf>
    <xf numFmtId="56" fontId="5" fillId="0" borderId="62" xfId="0" applyNumberFormat="1" applyFont="1" applyBorder="1" applyAlignment="1">
      <alignment shrinkToFit="1"/>
    </xf>
    <xf numFmtId="56" fontId="5" fillId="0" borderId="12" xfId="0" applyNumberFormat="1" applyFont="1" applyBorder="1" applyAlignment="1">
      <alignment shrinkToFit="1"/>
    </xf>
    <xf numFmtId="56" fontId="5" fillId="0" borderId="63" xfId="0" applyNumberFormat="1" applyFont="1" applyBorder="1" applyAlignment="1">
      <alignment shrinkToFit="1"/>
    </xf>
    <xf numFmtId="56" fontId="5" fillId="0" borderId="64" xfId="0" applyNumberFormat="1" applyFont="1" applyBorder="1" applyAlignment="1">
      <alignment shrinkToFit="1"/>
    </xf>
    <xf numFmtId="56" fontId="5" fillId="0" borderId="63" xfId="0" applyNumberFormat="1" applyFont="1" applyBorder="1" applyAlignment="1">
      <alignment horizontal="right" shrinkToFit="1"/>
    </xf>
    <xf numFmtId="56" fontId="5" fillId="0" borderId="65" xfId="0" applyNumberFormat="1" applyFont="1" applyBorder="1" applyAlignment="1">
      <alignment horizontal="right" shrinkToFi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49" fontId="5" fillId="0" borderId="0" xfId="0" applyNumberFormat="1" applyFont="1" applyAlignment="1">
      <alignment horizontal="center"/>
    </xf>
    <xf numFmtId="0" fontId="2" fillId="0" borderId="35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52" xfId="63" applyFont="1" applyBorder="1" applyAlignment="1">
      <alignment horizontal="left"/>
      <protection/>
    </xf>
    <xf numFmtId="0" fontId="2" fillId="0" borderId="50" xfId="63" applyFont="1" applyBorder="1" applyAlignment="1">
      <alignment horizontal="left"/>
      <protection/>
    </xf>
    <xf numFmtId="0" fontId="2" fillId="0" borderId="66" xfId="63" applyFont="1" applyBorder="1" applyAlignment="1">
      <alignment horizontal="left"/>
      <protection/>
    </xf>
    <xf numFmtId="0" fontId="2" fillId="0" borderId="51" xfId="63" applyFont="1" applyBorder="1" applyAlignment="1">
      <alignment horizontal="left"/>
      <protection/>
    </xf>
    <xf numFmtId="0" fontId="5" fillId="0" borderId="67" xfId="63" applyFont="1" applyBorder="1" applyAlignment="1">
      <alignment horizontal="center"/>
      <protection/>
    </xf>
    <xf numFmtId="0" fontId="5" fillId="0" borderId="68" xfId="63" applyFont="1" applyBorder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5" fillId="0" borderId="60" xfId="63" applyFont="1" applyBorder="1" applyAlignment="1">
      <alignment horizontal="center"/>
      <protection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6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shrinkToFit="1"/>
    </xf>
    <xf numFmtId="0" fontId="5" fillId="0" borderId="73" xfId="0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61" applyFont="1" applyBorder="1" applyAlignment="1">
      <alignment vertical="center" shrinkToFit="1"/>
      <protection/>
    </xf>
    <xf numFmtId="0" fontId="4" fillId="0" borderId="10" xfId="61" applyFont="1" applyBorder="1" applyAlignment="1">
      <alignment vertical="center" shrinkToFit="1"/>
      <protection/>
    </xf>
    <xf numFmtId="0" fontId="2" fillId="0" borderId="67" xfId="61" applyFont="1" applyBorder="1" applyAlignment="1">
      <alignment vertical="center" shrinkToFit="1"/>
      <protection/>
    </xf>
    <xf numFmtId="0" fontId="2" fillId="0" borderId="68" xfId="61" applyFont="1" applyBorder="1" applyAlignment="1">
      <alignment vertical="center" shrinkToFit="1"/>
      <protection/>
    </xf>
    <xf numFmtId="0" fontId="2" fillId="0" borderId="60" xfId="61" applyFont="1" applyBorder="1" applyAlignment="1">
      <alignment vertical="center" shrinkToFit="1"/>
      <protection/>
    </xf>
    <xf numFmtId="0" fontId="5" fillId="0" borderId="67" xfId="61" applyFont="1" applyBorder="1" applyAlignment="1">
      <alignment vertical="center" shrinkToFit="1"/>
      <protection/>
    </xf>
    <xf numFmtId="0" fontId="5" fillId="0" borderId="68" xfId="61" applyFont="1" applyBorder="1" applyAlignment="1">
      <alignment vertical="center" shrinkToFit="1"/>
      <protection/>
    </xf>
    <xf numFmtId="0" fontId="5" fillId="0" borderId="60" xfId="61" applyFont="1" applyBorder="1" applyAlignment="1">
      <alignment vertical="center" shrinkToFit="1"/>
      <protection/>
    </xf>
    <xf numFmtId="0" fontId="4" fillId="0" borderId="68" xfId="61" applyFont="1" applyBorder="1" applyAlignment="1">
      <alignment vertical="center" shrinkToFit="1"/>
      <protection/>
    </xf>
    <xf numFmtId="0" fontId="4" fillId="0" borderId="60" xfId="61" applyFont="1" applyBorder="1" applyAlignment="1">
      <alignment vertical="center" shrinkToFit="1"/>
      <protection/>
    </xf>
    <xf numFmtId="0" fontId="3" fillId="0" borderId="78" xfId="61" applyFont="1" applyBorder="1" applyAlignment="1">
      <alignment horizontal="center" vertical="center" wrapText="1"/>
      <protection/>
    </xf>
    <xf numFmtId="0" fontId="3" fillId="0" borderId="79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2" fillId="0" borderId="81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5" fillId="0" borderId="55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/>
      <protection/>
    </xf>
    <xf numFmtId="3" fontId="0" fillId="0" borderId="82" xfId="64" applyNumberFormat="1" applyFont="1" applyBorder="1" applyAlignment="1">
      <alignment horizontal="right" vertical="center"/>
      <protection/>
    </xf>
    <xf numFmtId="3" fontId="0" fillId="0" borderId="73" xfId="64" applyNumberFormat="1" applyFont="1" applyBorder="1" applyAlignment="1">
      <alignment horizontal="right" vertical="center"/>
      <protection/>
    </xf>
    <xf numFmtId="180" fontId="0" fillId="0" borderId="83" xfId="64" applyNumberFormat="1" applyFont="1" applyBorder="1" applyAlignment="1">
      <alignment horizontal="right" vertical="center"/>
      <protection/>
    </xf>
    <xf numFmtId="180" fontId="0" fillId="0" borderId="84" xfId="64" applyNumberFormat="1" applyFont="1" applyBorder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0" fontId="4" fillId="0" borderId="85" xfId="64" applyFont="1" applyBorder="1" applyAlignment="1">
      <alignment horizontal="center" vertical="center"/>
      <protection/>
    </xf>
    <xf numFmtId="0" fontId="4" fillId="0" borderId="86" xfId="64" applyFont="1" applyBorder="1" applyAlignment="1">
      <alignment horizontal="center" vertical="center"/>
      <protection/>
    </xf>
    <xf numFmtId="3" fontId="0" fillId="0" borderId="87" xfId="64" applyNumberFormat="1" applyFont="1" applyBorder="1" applyAlignment="1">
      <alignment horizontal="right" vertical="center"/>
      <protection/>
    </xf>
    <xf numFmtId="3" fontId="0" fillId="0" borderId="42" xfId="64" applyNumberFormat="1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67" xfId="62" applyFont="1" applyBorder="1" applyAlignment="1">
      <alignment horizontal="center" vertical="center"/>
      <protection/>
    </xf>
    <xf numFmtId="0" fontId="6" fillId="0" borderId="68" xfId="62" applyFont="1" applyBorder="1" applyAlignment="1">
      <alignment horizontal="center" vertical="center"/>
      <protection/>
    </xf>
    <xf numFmtId="0" fontId="6" fillId="0" borderId="60" xfId="62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外販納品緑道" xfId="61"/>
    <cellStyle name="標準_仕入出金（事業報告用24年度）" xfId="62"/>
    <cellStyle name="標準_事業報告書26年度" xfId="63"/>
    <cellStyle name="標準_売上（事業報告書用24年度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9" ht="17.25">
      <c r="A1" s="123" t="s">
        <v>232</v>
      </c>
      <c r="B1" s="123"/>
      <c r="C1" s="123"/>
      <c r="D1" s="123"/>
      <c r="E1" s="123"/>
      <c r="F1" s="123"/>
      <c r="G1" s="123"/>
      <c r="H1" s="123"/>
      <c r="I1" s="123"/>
    </row>
    <row r="2" spans="1:9" ht="13.5">
      <c r="A2" s="8"/>
      <c r="B2" s="8"/>
      <c r="C2" s="8"/>
      <c r="D2" s="8"/>
      <c r="E2" s="8"/>
      <c r="F2" s="8"/>
      <c r="G2" s="8"/>
      <c r="H2" s="8"/>
      <c r="I2" s="8"/>
    </row>
    <row r="3" spans="1:9" ht="17.25">
      <c r="A3" s="123" t="s">
        <v>122</v>
      </c>
      <c r="B3" s="123"/>
      <c r="C3" s="123"/>
      <c r="D3" s="123"/>
      <c r="E3" s="123"/>
      <c r="F3" s="123"/>
      <c r="G3" s="123"/>
      <c r="H3" s="123"/>
      <c r="I3" s="123"/>
    </row>
    <row r="4" spans="1:9" ht="13.5">
      <c r="A4" s="8"/>
      <c r="B4" s="8"/>
      <c r="C4" s="8"/>
      <c r="D4" s="8"/>
      <c r="E4" s="8"/>
      <c r="F4" s="8"/>
      <c r="G4" s="8"/>
      <c r="H4" s="8"/>
      <c r="I4" s="8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13.5">
      <c r="A6" s="8"/>
      <c r="B6" s="8"/>
      <c r="C6" s="8"/>
      <c r="D6" s="8"/>
      <c r="E6" s="8"/>
      <c r="F6" s="8"/>
      <c r="G6" s="8"/>
      <c r="H6" s="8"/>
      <c r="I6" s="8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9" ht="42">
      <c r="A8" s="124" t="s">
        <v>123</v>
      </c>
      <c r="B8" s="124"/>
      <c r="C8" s="124"/>
      <c r="D8" s="124"/>
      <c r="E8" s="124"/>
      <c r="F8" s="124"/>
      <c r="G8" s="124"/>
      <c r="H8" s="124"/>
      <c r="I8" s="124"/>
    </row>
  </sheetData>
  <sheetProtection/>
  <mergeCells count="3">
    <mergeCell ref="A1:I1"/>
    <mergeCell ref="A3:I3"/>
    <mergeCell ref="A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5.50390625" style="58" customWidth="1"/>
    <col min="2" max="17" width="10.625" style="58" customWidth="1"/>
    <col min="18" max="16384" width="9.00390625" style="58" customWidth="1"/>
  </cols>
  <sheetData>
    <row r="1" spans="1:16" ht="27" customHeight="1" thickBot="1">
      <c r="A1" s="193" t="s">
        <v>240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27" customHeight="1" thickBot="1">
      <c r="A2" s="96"/>
      <c r="B2" s="194" t="s">
        <v>149</v>
      </c>
      <c r="C2" s="195"/>
      <c r="D2" s="195"/>
      <c r="E2" s="196"/>
      <c r="F2" s="194" t="s">
        <v>1</v>
      </c>
      <c r="G2" s="195"/>
      <c r="H2" s="195"/>
      <c r="I2" s="195"/>
      <c r="J2" s="196"/>
      <c r="K2" s="194" t="s">
        <v>150</v>
      </c>
      <c r="L2" s="195"/>
      <c r="M2" s="196"/>
      <c r="N2" s="101"/>
      <c r="O2" s="97"/>
      <c r="P2" s="97"/>
    </row>
    <row r="3" spans="1:14" ht="27" customHeight="1">
      <c r="A3" s="59" t="s">
        <v>125</v>
      </c>
      <c r="B3" s="60" t="s">
        <v>136</v>
      </c>
      <c r="C3" s="60" t="s">
        <v>137</v>
      </c>
      <c r="D3" s="60" t="s">
        <v>0</v>
      </c>
      <c r="E3" s="98" t="s">
        <v>132</v>
      </c>
      <c r="F3" s="99" t="s">
        <v>166</v>
      </c>
      <c r="G3" s="60" t="s">
        <v>167</v>
      </c>
      <c r="H3" s="98" t="s">
        <v>168</v>
      </c>
      <c r="I3" s="98" t="s">
        <v>2</v>
      </c>
      <c r="J3" s="61" t="s">
        <v>132</v>
      </c>
      <c r="K3" s="99" t="s">
        <v>150</v>
      </c>
      <c r="L3" s="98" t="s">
        <v>2</v>
      </c>
      <c r="M3" s="61" t="s">
        <v>132</v>
      </c>
      <c r="N3" s="62" t="s">
        <v>3</v>
      </c>
    </row>
    <row r="4" spans="1:14" ht="27" customHeight="1">
      <c r="A4" s="63">
        <v>4</v>
      </c>
      <c r="B4" s="64">
        <v>137019</v>
      </c>
      <c r="C4" s="64">
        <v>6480</v>
      </c>
      <c r="D4" s="64">
        <v>4241</v>
      </c>
      <c r="E4" s="65">
        <f aca="true" t="shared" si="0" ref="E4:E13">SUM(B4:D4)</f>
        <v>147740</v>
      </c>
      <c r="F4" s="100">
        <v>128682</v>
      </c>
      <c r="G4" s="64">
        <v>16632</v>
      </c>
      <c r="H4" s="65">
        <v>2220</v>
      </c>
      <c r="I4" s="65">
        <v>9671</v>
      </c>
      <c r="J4" s="65">
        <f>SUM(F4:I4)</f>
        <v>157205</v>
      </c>
      <c r="K4" s="100">
        <v>206850</v>
      </c>
      <c r="L4" s="65">
        <v>31286</v>
      </c>
      <c r="M4" s="65">
        <f>SUM(K4:L4)</f>
        <v>238136</v>
      </c>
      <c r="N4" s="66">
        <f>E4+J4+M4</f>
        <v>543081</v>
      </c>
    </row>
    <row r="5" spans="1:14" ht="27" customHeight="1">
      <c r="A5" s="63">
        <v>5</v>
      </c>
      <c r="B5" s="64">
        <v>34894</v>
      </c>
      <c r="C5" s="64">
        <v>9720</v>
      </c>
      <c r="D5" s="64">
        <v>4060</v>
      </c>
      <c r="E5" s="65">
        <f t="shared" si="0"/>
        <v>48674</v>
      </c>
      <c r="F5" s="100">
        <v>21816</v>
      </c>
      <c r="G5" s="64"/>
      <c r="H5" s="65">
        <v>79573</v>
      </c>
      <c r="I5" s="65"/>
      <c r="J5" s="65">
        <f aca="true" t="shared" si="1" ref="J5:J14">SUM(F5:I5)</f>
        <v>101389</v>
      </c>
      <c r="K5" s="100">
        <v>173350</v>
      </c>
      <c r="L5" s="65">
        <v>29346</v>
      </c>
      <c r="M5" s="65">
        <f aca="true" t="shared" si="2" ref="M5:M14">SUM(K5:L5)</f>
        <v>202696</v>
      </c>
      <c r="N5" s="66">
        <f aca="true" t="shared" si="3" ref="N5:N14">E5+J5+M5</f>
        <v>352759</v>
      </c>
    </row>
    <row r="6" spans="1:14" ht="27" customHeight="1">
      <c r="A6" s="63">
        <v>6</v>
      </c>
      <c r="B6" s="64">
        <v>185623</v>
      </c>
      <c r="C6" s="64">
        <v>6380</v>
      </c>
      <c r="D6" s="64">
        <v>5659</v>
      </c>
      <c r="E6" s="65">
        <f t="shared" si="0"/>
        <v>197662</v>
      </c>
      <c r="F6" s="100">
        <v>37191</v>
      </c>
      <c r="G6" s="64"/>
      <c r="H6" s="65">
        <v>2220</v>
      </c>
      <c r="I6" s="65">
        <v>3628</v>
      </c>
      <c r="J6" s="65">
        <f t="shared" si="1"/>
        <v>43039</v>
      </c>
      <c r="K6" s="100">
        <v>499100</v>
      </c>
      <c r="L6" s="65">
        <v>26656</v>
      </c>
      <c r="M6" s="65">
        <f t="shared" si="2"/>
        <v>525756</v>
      </c>
      <c r="N6" s="66">
        <f t="shared" si="3"/>
        <v>766457</v>
      </c>
    </row>
    <row r="7" spans="1:14" ht="27" customHeight="1">
      <c r="A7" s="63">
        <v>7</v>
      </c>
      <c r="B7" s="64">
        <v>21567</v>
      </c>
      <c r="C7" s="64">
        <v>3140</v>
      </c>
      <c r="D7" s="64">
        <v>576</v>
      </c>
      <c r="E7" s="65">
        <f t="shared" si="0"/>
        <v>25283</v>
      </c>
      <c r="F7" s="100">
        <v>3088</v>
      </c>
      <c r="G7" s="64"/>
      <c r="H7" s="65">
        <v>2590</v>
      </c>
      <c r="I7" s="65">
        <v>1728</v>
      </c>
      <c r="J7" s="65">
        <f t="shared" si="1"/>
        <v>7406</v>
      </c>
      <c r="K7" s="100">
        <v>184950</v>
      </c>
      <c r="L7" s="65">
        <v>16466</v>
      </c>
      <c r="M7" s="65">
        <f t="shared" si="2"/>
        <v>201416</v>
      </c>
      <c r="N7" s="66">
        <f t="shared" si="3"/>
        <v>234105</v>
      </c>
    </row>
    <row r="8" spans="1:14" ht="27" customHeight="1">
      <c r="A8" s="63">
        <v>8</v>
      </c>
      <c r="B8" s="64">
        <v>70695</v>
      </c>
      <c r="C8" s="64">
        <v>6480</v>
      </c>
      <c r="D8" s="64"/>
      <c r="E8" s="65">
        <f t="shared" si="0"/>
        <v>77175</v>
      </c>
      <c r="F8" s="100"/>
      <c r="G8" s="64"/>
      <c r="H8" s="65">
        <v>2220</v>
      </c>
      <c r="I8" s="65">
        <v>1836</v>
      </c>
      <c r="J8" s="65">
        <f t="shared" si="1"/>
        <v>4056</v>
      </c>
      <c r="K8" s="100">
        <v>143300</v>
      </c>
      <c r="L8" s="65">
        <v>15476</v>
      </c>
      <c r="M8" s="65">
        <f t="shared" si="2"/>
        <v>158776</v>
      </c>
      <c r="N8" s="66">
        <f t="shared" si="3"/>
        <v>240007</v>
      </c>
    </row>
    <row r="9" spans="1:14" ht="27" customHeight="1">
      <c r="A9" s="63">
        <v>9</v>
      </c>
      <c r="B9" s="64">
        <v>59485</v>
      </c>
      <c r="C9" s="64">
        <v>3240</v>
      </c>
      <c r="D9" s="64"/>
      <c r="E9" s="65">
        <f t="shared" si="0"/>
        <v>62725</v>
      </c>
      <c r="F9" s="100">
        <v>17550</v>
      </c>
      <c r="G9" s="64"/>
      <c r="H9" s="65">
        <v>3700</v>
      </c>
      <c r="I9" s="65">
        <v>972</v>
      </c>
      <c r="J9" s="65">
        <f t="shared" si="1"/>
        <v>22222</v>
      </c>
      <c r="K9" s="100">
        <v>191500</v>
      </c>
      <c r="L9" s="65">
        <v>22082</v>
      </c>
      <c r="M9" s="65">
        <f t="shared" si="2"/>
        <v>213582</v>
      </c>
      <c r="N9" s="66">
        <f t="shared" si="3"/>
        <v>298529</v>
      </c>
    </row>
    <row r="10" spans="1:14" ht="27" customHeight="1">
      <c r="A10" s="63">
        <v>10</v>
      </c>
      <c r="B10" s="64">
        <v>106319</v>
      </c>
      <c r="C10" s="64">
        <v>9920</v>
      </c>
      <c r="D10" s="64">
        <v>1814</v>
      </c>
      <c r="E10" s="65">
        <f t="shared" si="0"/>
        <v>118053</v>
      </c>
      <c r="F10" s="100">
        <v>70232</v>
      </c>
      <c r="G10" s="64"/>
      <c r="H10" s="65">
        <v>3330</v>
      </c>
      <c r="I10" s="65">
        <v>216</v>
      </c>
      <c r="J10" s="65">
        <f t="shared" si="1"/>
        <v>73778</v>
      </c>
      <c r="K10" s="100">
        <v>206450</v>
      </c>
      <c r="L10" s="65">
        <v>16968</v>
      </c>
      <c r="M10" s="65">
        <f t="shared" si="2"/>
        <v>223418</v>
      </c>
      <c r="N10" s="66">
        <f t="shared" si="3"/>
        <v>415249</v>
      </c>
    </row>
    <row r="11" spans="1:14" ht="27" customHeight="1">
      <c r="A11" s="63">
        <v>11</v>
      </c>
      <c r="B11" s="64">
        <v>62390</v>
      </c>
      <c r="C11" s="64">
        <v>6680</v>
      </c>
      <c r="D11" s="64">
        <v>2311</v>
      </c>
      <c r="E11" s="65">
        <f t="shared" si="0"/>
        <v>71381</v>
      </c>
      <c r="F11" s="100">
        <v>141156</v>
      </c>
      <c r="G11" s="64"/>
      <c r="H11" s="65">
        <v>2960</v>
      </c>
      <c r="I11" s="65">
        <v>9914</v>
      </c>
      <c r="J11" s="65">
        <f t="shared" si="1"/>
        <v>154030</v>
      </c>
      <c r="K11" s="100">
        <v>490150</v>
      </c>
      <c r="L11" s="65">
        <v>20496</v>
      </c>
      <c r="M11" s="65">
        <f t="shared" si="2"/>
        <v>510646</v>
      </c>
      <c r="N11" s="66">
        <f t="shared" si="3"/>
        <v>736057</v>
      </c>
    </row>
    <row r="12" spans="1:14" ht="27" customHeight="1">
      <c r="A12" s="63">
        <v>12</v>
      </c>
      <c r="B12" s="64">
        <v>65317</v>
      </c>
      <c r="C12" s="64">
        <v>3400</v>
      </c>
      <c r="D12" s="64">
        <v>1150</v>
      </c>
      <c r="E12" s="65">
        <f t="shared" si="0"/>
        <v>69867</v>
      </c>
      <c r="F12" s="100">
        <v>10929</v>
      </c>
      <c r="G12" s="64"/>
      <c r="H12" s="65">
        <v>2220</v>
      </c>
      <c r="I12" s="65">
        <v>20987</v>
      </c>
      <c r="J12" s="65">
        <f t="shared" si="1"/>
        <v>34136</v>
      </c>
      <c r="K12" s="100">
        <v>210700</v>
      </c>
      <c r="L12" s="65">
        <v>34066</v>
      </c>
      <c r="M12" s="65">
        <f t="shared" si="2"/>
        <v>244766</v>
      </c>
      <c r="N12" s="66">
        <f t="shared" si="3"/>
        <v>348769</v>
      </c>
    </row>
    <row r="13" spans="1:14" ht="27" customHeight="1">
      <c r="A13" s="63">
        <v>1</v>
      </c>
      <c r="B13" s="64">
        <v>30472</v>
      </c>
      <c r="C13" s="64">
        <v>5850</v>
      </c>
      <c r="D13" s="64">
        <v>1152</v>
      </c>
      <c r="E13" s="65">
        <f t="shared" si="0"/>
        <v>37474</v>
      </c>
      <c r="F13" s="100">
        <v>43902</v>
      </c>
      <c r="G13" s="64"/>
      <c r="H13" s="65">
        <v>2960</v>
      </c>
      <c r="I13" s="65">
        <v>1566</v>
      </c>
      <c r="J13" s="65">
        <f t="shared" si="1"/>
        <v>48428</v>
      </c>
      <c r="K13" s="100">
        <v>147250</v>
      </c>
      <c r="L13" s="65">
        <v>11166</v>
      </c>
      <c r="M13" s="65">
        <f t="shared" si="2"/>
        <v>158416</v>
      </c>
      <c r="N13" s="66">
        <f t="shared" si="3"/>
        <v>244318</v>
      </c>
    </row>
    <row r="14" spans="1:14" ht="27" customHeight="1">
      <c r="A14" s="63">
        <v>2</v>
      </c>
      <c r="B14" s="64">
        <v>117022</v>
      </c>
      <c r="C14" s="64">
        <v>3030</v>
      </c>
      <c r="D14" s="64">
        <v>2311</v>
      </c>
      <c r="E14" s="65">
        <f>SUM(B14:D14)</f>
        <v>122363</v>
      </c>
      <c r="F14" s="100">
        <v>165866</v>
      </c>
      <c r="G14" s="64"/>
      <c r="H14" s="65">
        <v>3330</v>
      </c>
      <c r="I14" s="65">
        <v>306</v>
      </c>
      <c r="J14" s="65">
        <f t="shared" si="1"/>
        <v>169502</v>
      </c>
      <c r="K14" s="100">
        <v>189750</v>
      </c>
      <c r="L14" s="65">
        <v>22426</v>
      </c>
      <c r="M14" s="65">
        <f t="shared" si="2"/>
        <v>212176</v>
      </c>
      <c r="N14" s="66">
        <f t="shared" si="3"/>
        <v>504041</v>
      </c>
    </row>
    <row r="15" spans="1:14" ht="27" customHeight="1">
      <c r="A15" s="63">
        <v>3</v>
      </c>
      <c r="B15" s="64">
        <v>72482</v>
      </c>
      <c r="C15" s="64">
        <v>6168</v>
      </c>
      <c r="D15" s="64">
        <v>640</v>
      </c>
      <c r="E15" s="65">
        <f>SUM(B15:D15)</f>
        <v>79290</v>
      </c>
      <c r="F15" s="100">
        <v>24030</v>
      </c>
      <c r="G15" s="64"/>
      <c r="H15" s="65">
        <v>3700</v>
      </c>
      <c r="I15" s="65">
        <v>5078</v>
      </c>
      <c r="J15" s="65">
        <f>SUM(F15:I15)</f>
        <v>32808</v>
      </c>
      <c r="K15" s="100">
        <v>393500</v>
      </c>
      <c r="L15" s="65">
        <v>24226</v>
      </c>
      <c r="M15" s="65">
        <f>SUM(K15:L15)</f>
        <v>417726</v>
      </c>
      <c r="N15" s="66">
        <f>E15+J15+M15</f>
        <v>529824</v>
      </c>
    </row>
    <row r="16" spans="1:14" ht="27" customHeight="1" thickBot="1">
      <c r="A16" s="67" t="s">
        <v>132</v>
      </c>
      <c r="B16" s="68">
        <f aca="true" t="shared" si="4" ref="B16:M16">SUM(B4:B15)</f>
        <v>963285</v>
      </c>
      <c r="C16" s="68">
        <f t="shared" si="4"/>
        <v>70488</v>
      </c>
      <c r="D16" s="68">
        <f t="shared" si="4"/>
        <v>23914</v>
      </c>
      <c r="E16" s="69">
        <f t="shared" si="4"/>
        <v>1057687</v>
      </c>
      <c r="F16" s="70">
        <f t="shared" si="4"/>
        <v>664442</v>
      </c>
      <c r="G16" s="68">
        <f t="shared" si="4"/>
        <v>16632</v>
      </c>
      <c r="H16" s="69">
        <f t="shared" si="4"/>
        <v>111023</v>
      </c>
      <c r="I16" s="69">
        <f t="shared" si="4"/>
        <v>55902</v>
      </c>
      <c r="J16" s="69">
        <f t="shared" si="4"/>
        <v>847999</v>
      </c>
      <c r="K16" s="70">
        <f>SUM(K4:K15)</f>
        <v>3036850</v>
      </c>
      <c r="L16" s="69">
        <f>SUM(L4:L15)</f>
        <v>270660</v>
      </c>
      <c r="M16" s="69">
        <f t="shared" si="4"/>
        <v>3307510</v>
      </c>
      <c r="N16" s="71">
        <f>E16+J16+M16</f>
        <v>5213196</v>
      </c>
    </row>
  </sheetData>
  <sheetProtection/>
  <mergeCells count="4">
    <mergeCell ref="A1:P1"/>
    <mergeCell ref="B2:E2"/>
    <mergeCell ref="K2:M2"/>
    <mergeCell ref="F2:J2"/>
  </mergeCells>
  <printOptions/>
  <pageMargins left="0.5905511811023623" right="0" top="0.787401574803149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23" sqref="A23"/>
    </sheetView>
  </sheetViews>
  <sheetFormatPr defaultColWidth="9.00390625" defaultRowHeight="13.5"/>
  <cols>
    <col min="1" max="1" width="100.625" style="0" bestFit="1" customWidth="1"/>
  </cols>
  <sheetData>
    <row r="1" ht="16.5" customHeight="1">
      <c r="A1" s="72" t="s">
        <v>51</v>
      </c>
    </row>
    <row r="2" ht="16.5" customHeight="1">
      <c r="A2" s="72"/>
    </row>
    <row r="3" ht="16.5" customHeight="1">
      <c r="A3" s="113" t="s">
        <v>391</v>
      </c>
    </row>
    <row r="4" ht="16.5" customHeight="1">
      <c r="A4" s="113" t="s">
        <v>392</v>
      </c>
    </row>
    <row r="5" ht="16.5" customHeight="1">
      <c r="A5" s="113" t="s">
        <v>393</v>
      </c>
    </row>
    <row r="6" ht="16.5" customHeight="1">
      <c r="A6" s="113" t="s">
        <v>394</v>
      </c>
    </row>
    <row r="7" ht="16.5" customHeight="1">
      <c r="A7" s="113" t="s">
        <v>395</v>
      </c>
    </row>
    <row r="8" ht="16.5" customHeight="1">
      <c r="A8" s="113"/>
    </row>
    <row r="9" ht="16.5" customHeight="1">
      <c r="A9" s="113" t="s">
        <v>396</v>
      </c>
    </row>
    <row r="10" ht="16.5" customHeight="1">
      <c r="A10" s="113" t="s">
        <v>397</v>
      </c>
    </row>
    <row r="11" ht="16.5" customHeight="1">
      <c r="A11" s="113" t="s">
        <v>398</v>
      </c>
    </row>
    <row r="12" ht="16.5" customHeight="1">
      <c r="A12" s="113" t="s">
        <v>399</v>
      </c>
    </row>
    <row r="13" ht="16.5" customHeight="1">
      <c r="A13" s="113" t="s">
        <v>400</v>
      </c>
    </row>
    <row r="14" ht="16.5" customHeight="1">
      <c r="A14" s="113"/>
    </row>
    <row r="15" ht="16.5" customHeight="1">
      <c r="A15" s="113" t="s">
        <v>401</v>
      </c>
    </row>
    <row r="16" ht="16.5" customHeight="1">
      <c r="A16" s="113" t="s">
        <v>402</v>
      </c>
    </row>
    <row r="17" ht="16.5" customHeight="1">
      <c r="A17" s="113" t="s">
        <v>403</v>
      </c>
    </row>
    <row r="18" ht="16.5" customHeight="1">
      <c r="A18" s="113" t="s">
        <v>404</v>
      </c>
    </row>
    <row r="19" spans="1:2" ht="16.5" customHeight="1">
      <c r="A19" s="113"/>
      <c r="B19" s="113"/>
    </row>
    <row r="20" spans="1:2" ht="16.5" customHeight="1">
      <c r="A20" s="113" t="s">
        <v>405</v>
      </c>
      <c r="B20" s="113"/>
    </row>
    <row r="21" spans="1:2" ht="16.5" customHeight="1">
      <c r="A21" s="113" t="s">
        <v>210</v>
      </c>
      <c r="B21" s="113"/>
    </row>
    <row r="22" ht="16.5" customHeight="1">
      <c r="A22" s="113" t="s">
        <v>407</v>
      </c>
    </row>
    <row r="23" ht="16.5" customHeight="1">
      <c r="A23" s="113" t="s">
        <v>209</v>
      </c>
    </row>
    <row r="24" ht="16.5" customHeight="1">
      <c r="A24" s="113"/>
    </row>
    <row r="25" ht="16.5" customHeight="1">
      <c r="A25" s="72"/>
    </row>
    <row r="26" ht="17.25">
      <c r="A26" s="72" t="s">
        <v>211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9.375" style="76" bestFit="1" customWidth="1"/>
    <col min="2" max="2" width="20.375" style="76" bestFit="1" customWidth="1"/>
    <col min="3" max="3" width="57.25390625" style="76" customWidth="1"/>
    <col min="4" max="16384" width="9.00390625" style="76" customWidth="1"/>
  </cols>
  <sheetData>
    <row r="1" spans="1:9" ht="17.25">
      <c r="A1" s="126" t="s">
        <v>94</v>
      </c>
      <c r="B1" s="126"/>
      <c r="C1" s="126"/>
      <c r="D1" s="75"/>
      <c r="E1" s="75"/>
      <c r="F1" s="75"/>
      <c r="G1" s="75"/>
      <c r="H1" s="75"/>
      <c r="I1" s="75"/>
    </row>
    <row r="2" spans="1:9" ht="17.25">
      <c r="A2" s="125" t="s">
        <v>233</v>
      </c>
      <c r="B2" s="125"/>
      <c r="C2" s="125"/>
      <c r="D2" s="75"/>
      <c r="E2" s="75"/>
      <c r="F2" s="75"/>
      <c r="G2" s="75"/>
      <c r="H2" s="75"/>
      <c r="I2" s="74"/>
    </row>
    <row r="4" spans="1:3" ht="13.5">
      <c r="A4" s="76" t="s">
        <v>124</v>
      </c>
      <c r="B4" s="77" t="s">
        <v>318</v>
      </c>
      <c r="C4" s="76" t="s">
        <v>187</v>
      </c>
    </row>
    <row r="5" spans="2:3" ht="13.5">
      <c r="B5" s="77" t="s">
        <v>319</v>
      </c>
      <c r="C5" s="76" t="s">
        <v>140</v>
      </c>
    </row>
    <row r="7" spans="1:3" ht="13.5">
      <c r="A7" s="76" t="s">
        <v>4</v>
      </c>
      <c r="B7" s="76" t="s">
        <v>320</v>
      </c>
      <c r="C7" s="76" t="s">
        <v>321</v>
      </c>
    </row>
    <row r="8" spans="2:3" ht="13.5">
      <c r="B8" s="76" t="s">
        <v>326</v>
      </c>
      <c r="C8" s="76" t="s">
        <v>322</v>
      </c>
    </row>
    <row r="10" spans="1:3" ht="13.5">
      <c r="A10" s="76" t="s">
        <v>5</v>
      </c>
      <c r="B10" s="76" t="s">
        <v>323</v>
      </c>
      <c r="C10" s="76" t="s">
        <v>324</v>
      </c>
    </row>
    <row r="11" ht="13.5">
      <c r="C11" s="76" t="s">
        <v>325</v>
      </c>
    </row>
    <row r="12" spans="2:3" ht="13.5">
      <c r="B12" s="76" t="s">
        <v>327</v>
      </c>
      <c r="C12" s="76" t="s">
        <v>6</v>
      </c>
    </row>
    <row r="13" spans="2:3" ht="13.5">
      <c r="B13" s="76" t="s">
        <v>329</v>
      </c>
      <c r="C13" s="76" t="s">
        <v>10</v>
      </c>
    </row>
    <row r="15" spans="1:3" ht="13.5">
      <c r="A15" s="76" t="s">
        <v>7</v>
      </c>
      <c r="B15" s="76" t="s">
        <v>330</v>
      </c>
      <c r="C15" s="76" t="s">
        <v>141</v>
      </c>
    </row>
    <row r="16" spans="2:3" ht="13.5">
      <c r="B16" s="76" t="s">
        <v>331</v>
      </c>
      <c r="C16" s="76" t="s">
        <v>188</v>
      </c>
    </row>
    <row r="18" spans="1:3" ht="13.5">
      <c r="A18" s="76" t="s">
        <v>9</v>
      </c>
      <c r="B18" s="76" t="s">
        <v>332</v>
      </c>
      <c r="C18" s="76" t="s">
        <v>44</v>
      </c>
    </row>
    <row r="19" spans="2:3" ht="13.5">
      <c r="B19" s="76" t="s">
        <v>333</v>
      </c>
      <c r="C19" s="76" t="s">
        <v>334</v>
      </c>
    </row>
    <row r="20" spans="2:3" ht="13.5">
      <c r="B20" s="76" t="s">
        <v>335</v>
      </c>
      <c r="C20" s="76" t="s">
        <v>143</v>
      </c>
    </row>
    <row r="21" spans="2:3" ht="13.5">
      <c r="B21" s="76" t="s">
        <v>336</v>
      </c>
      <c r="C21" s="76" t="s">
        <v>181</v>
      </c>
    </row>
    <row r="22" spans="2:3" ht="13.5">
      <c r="B22" s="76" t="s">
        <v>387</v>
      </c>
      <c r="C22" s="76" t="s">
        <v>189</v>
      </c>
    </row>
    <row r="24" spans="1:3" ht="13.5">
      <c r="A24" s="76" t="s">
        <v>142</v>
      </c>
      <c r="B24" s="76" t="s">
        <v>388</v>
      </c>
      <c r="C24" s="76" t="s">
        <v>189</v>
      </c>
    </row>
    <row r="27" spans="1:3" ht="13.5">
      <c r="A27" s="76" t="s">
        <v>11</v>
      </c>
      <c r="B27" s="76" t="s">
        <v>337</v>
      </c>
      <c r="C27" s="76" t="s">
        <v>338</v>
      </c>
    </row>
    <row r="30" spans="1:3" ht="13.5">
      <c r="A30" s="76" t="s">
        <v>12</v>
      </c>
      <c r="B30" s="76" t="s">
        <v>339</v>
      </c>
      <c r="C30" s="76" t="s">
        <v>340</v>
      </c>
    </row>
    <row r="31" spans="2:3" ht="13.5">
      <c r="B31" s="76" t="s">
        <v>341</v>
      </c>
      <c r="C31" s="76" t="s">
        <v>183</v>
      </c>
    </row>
    <row r="32" spans="2:3" ht="13.5">
      <c r="B32" s="76" t="s">
        <v>328</v>
      </c>
      <c r="C32" s="76" t="s">
        <v>146</v>
      </c>
    </row>
    <row r="34" spans="1:3" ht="13.5">
      <c r="A34" s="76" t="s">
        <v>13</v>
      </c>
      <c r="B34" s="76" t="s">
        <v>342</v>
      </c>
      <c r="C34" s="76" t="s">
        <v>143</v>
      </c>
    </row>
    <row r="35" spans="2:3" ht="13.5">
      <c r="B35" s="76" t="s">
        <v>343</v>
      </c>
      <c r="C35" s="76" t="s">
        <v>42</v>
      </c>
    </row>
    <row r="36" spans="2:3" ht="13.5">
      <c r="B36" s="76" t="s">
        <v>344</v>
      </c>
      <c r="C36" s="76" t="s">
        <v>289</v>
      </c>
    </row>
    <row r="39" spans="1:3" ht="13.5">
      <c r="A39" s="76" t="s">
        <v>14</v>
      </c>
      <c r="B39" s="76" t="s">
        <v>345</v>
      </c>
      <c r="C39" s="76" t="s">
        <v>190</v>
      </c>
    </row>
    <row r="40" spans="2:3" ht="13.5">
      <c r="B40" s="76" t="s">
        <v>346</v>
      </c>
      <c r="C40" s="76" t="s">
        <v>191</v>
      </c>
    </row>
    <row r="41" spans="2:3" ht="13.5">
      <c r="B41" s="76" t="s">
        <v>347</v>
      </c>
      <c r="C41" s="76" t="s">
        <v>192</v>
      </c>
    </row>
    <row r="42" spans="2:3" ht="13.5">
      <c r="B42" s="76" t="s">
        <v>389</v>
      </c>
      <c r="C42" s="76" t="s">
        <v>193</v>
      </c>
    </row>
    <row r="43" spans="2:3" ht="13.5">
      <c r="B43" s="76" t="s">
        <v>348</v>
      </c>
      <c r="C43" s="76" t="s">
        <v>8</v>
      </c>
    </row>
    <row r="45" spans="1:3" ht="13.5">
      <c r="A45" s="76" t="s">
        <v>15</v>
      </c>
      <c r="B45" s="76" t="s">
        <v>349</v>
      </c>
      <c r="C45" s="76" t="s">
        <v>350</v>
      </c>
    </row>
    <row r="46" spans="2:3" ht="13.5">
      <c r="B46" s="76" t="s">
        <v>390</v>
      </c>
      <c r="C46" s="76" t="s">
        <v>193</v>
      </c>
    </row>
    <row r="47" spans="2:3" ht="13.5">
      <c r="B47" s="76" t="s">
        <v>351</v>
      </c>
      <c r="C47" s="76" t="s">
        <v>183</v>
      </c>
    </row>
    <row r="49" spans="1:3" ht="13.5">
      <c r="A49" s="76" t="s">
        <v>16</v>
      </c>
      <c r="B49" s="76" t="s">
        <v>352</v>
      </c>
      <c r="C49" s="76" t="s">
        <v>162</v>
      </c>
    </row>
    <row r="50" spans="2:3" ht="13.5">
      <c r="B50" s="76" t="s">
        <v>353</v>
      </c>
      <c r="C50" s="76" t="s">
        <v>316</v>
      </c>
    </row>
    <row r="51" spans="2:3" ht="13.5">
      <c r="B51" s="76" t="s">
        <v>329</v>
      </c>
      <c r="C51" s="76" t="s">
        <v>163</v>
      </c>
    </row>
  </sheetData>
  <sheetProtection/>
  <mergeCells count="2">
    <mergeCell ref="A2:C2"/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="80" zoomScaleNormal="80" zoomScalePageLayoutView="0" workbookViewId="0" topLeftCell="A10">
      <selection activeCell="A2" sqref="A2"/>
    </sheetView>
  </sheetViews>
  <sheetFormatPr defaultColWidth="9.00390625" defaultRowHeight="13.5"/>
  <cols>
    <col min="1" max="1" width="7.50390625" style="16" bestFit="1" customWidth="1"/>
    <col min="2" max="14" width="6.125" style="16" customWidth="1"/>
    <col min="15" max="15" width="6.375" style="16" customWidth="1"/>
    <col min="16" max="16384" width="9.00390625" style="16" customWidth="1"/>
  </cols>
  <sheetData>
    <row r="1" spans="1:15" ht="17.25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3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9" ht="14.25">
      <c r="A3" s="17" t="s">
        <v>90</v>
      </c>
      <c r="B3" s="18" t="s">
        <v>57</v>
      </c>
      <c r="C3" s="18"/>
      <c r="D3" s="18"/>
      <c r="E3" s="18"/>
      <c r="F3" s="18"/>
      <c r="G3" s="18"/>
      <c r="H3" s="18"/>
      <c r="I3" s="18"/>
    </row>
    <row r="4" spans="1:9" ht="14.25">
      <c r="A4" s="17"/>
      <c r="B4" s="18" t="s">
        <v>62</v>
      </c>
      <c r="C4" s="18"/>
      <c r="D4" s="18"/>
      <c r="E4" s="18"/>
      <c r="F4" s="18"/>
      <c r="G4" s="18"/>
      <c r="H4" s="18"/>
      <c r="I4" s="18"/>
    </row>
    <row r="5" spans="1:9" ht="14.25">
      <c r="A5" s="17"/>
      <c r="B5" s="18" t="s">
        <v>64</v>
      </c>
      <c r="C5" s="18"/>
      <c r="D5" s="18"/>
      <c r="E5" s="18"/>
      <c r="F5" s="18"/>
      <c r="G5" s="18"/>
      <c r="H5" s="18"/>
      <c r="I5" s="18"/>
    </row>
    <row r="6" spans="1:9" ht="14.25">
      <c r="A6" s="17"/>
      <c r="B6" s="18" t="s">
        <v>63</v>
      </c>
      <c r="C6" s="18"/>
      <c r="D6" s="18"/>
      <c r="E6" s="18"/>
      <c r="F6" s="18"/>
      <c r="G6" s="18"/>
      <c r="H6" s="18"/>
      <c r="I6" s="18"/>
    </row>
    <row r="7" spans="1:9" ht="14.25">
      <c r="A7" s="17"/>
      <c r="B7" s="18"/>
      <c r="C7" s="18"/>
      <c r="D7" s="18"/>
      <c r="E7" s="18"/>
      <c r="F7" s="18"/>
      <c r="G7" s="18"/>
      <c r="H7" s="18"/>
      <c r="I7" s="18"/>
    </row>
    <row r="8" spans="1:9" ht="14.25">
      <c r="A8" s="17" t="s">
        <v>194</v>
      </c>
      <c r="B8" s="18" t="s">
        <v>195</v>
      </c>
      <c r="C8" s="18"/>
      <c r="D8" s="18"/>
      <c r="E8" s="18"/>
      <c r="F8" s="18"/>
      <c r="G8" s="18"/>
      <c r="H8" s="18"/>
      <c r="I8" s="18"/>
    </row>
    <row r="9" spans="1:9" ht="14.25">
      <c r="A9" s="17"/>
      <c r="B9" s="18" t="s">
        <v>196</v>
      </c>
      <c r="C9" s="18"/>
      <c r="D9" s="18"/>
      <c r="E9" s="18"/>
      <c r="F9" s="18"/>
      <c r="G9" s="18"/>
      <c r="H9" s="18"/>
      <c r="I9" s="18"/>
    </row>
    <row r="10" spans="1:9" ht="14.25">
      <c r="A10" s="17"/>
      <c r="B10" s="18" t="s">
        <v>197</v>
      </c>
      <c r="C10" s="18"/>
      <c r="D10" s="18"/>
      <c r="E10" s="18"/>
      <c r="F10" s="18"/>
      <c r="G10" s="18"/>
      <c r="H10" s="18"/>
      <c r="I10" s="18"/>
    </row>
    <row r="11" spans="1:9" ht="14.25">
      <c r="A11" s="17"/>
      <c r="B11" s="18"/>
      <c r="C11" s="18"/>
      <c r="D11" s="18"/>
      <c r="E11" s="18"/>
      <c r="F11" s="18"/>
      <c r="G11" s="18"/>
      <c r="H11" s="18"/>
      <c r="I11" s="18"/>
    </row>
    <row r="12" spans="1:9" ht="14.25">
      <c r="A12" s="17" t="s">
        <v>53</v>
      </c>
      <c r="B12" s="18" t="s">
        <v>58</v>
      </c>
      <c r="C12" s="18"/>
      <c r="D12" s="18"/>
      <c r="E12" s="18"/>
      <c r="F12" s="18"/>
      <c r="G12" s="18"/>
      <c r="H12" s="18"/>
      <c r="I12" s="18"/>
    </row>
    <row r="13" spans="1:9" ht="14.25">
      <c r="A13" s="17"/>
      <c r="B13" s="18" t="s">
        <v>77</v>
      </c>
      <c r="C13" s="18"/>
      <c r="D13" s="18"/>
      <c r="E13" s="18"/>
      <c r="F13" s="18"/>
      <c r="G13" s="18"/>
      <c r="H13" s="18"/>
      <c r="I13" s="18"/>
    </row>
    <row r="14" spans="1:9" ht="14.25">
      <c r="A14" s="17"/>
      <c r="B14" s="18" t="s">
        <v>78</v>
      </c>
      <c r="C14" s="18"/>
      <c r="D14" s="18"/>
      <c r="E14" s="18"/>
      <c r="F14" s="18"/>
      <c r="G14" s="18"/>
      <c r="H14" s="18"/>
      <c r="I14" s="18"/>
    </row>
    <row r="15" spans="1:9" ht="14.25">
      <c r="A15" s="17"/>
      <c r="B15" s="18" t="s">
        <v>79</v>
      </c>
      <c r="C15" s="18"/>
      <c r="D15" s="18"/>
      <c r="E15" s="18"/>
      <c r="F15" s="18"/>
      <c r="G15" s="18"/>
      <c r="H15" s="18"/>
      <c r="I15" s="18"/>
    </row>
    <row r="16" spans="1:9" ht="14.25">
      <c r="A16" s="17"/>
      <c r="B16" s="18" t="s">
        <v>80</v>
      </c>
      <c r="C16" s="18"/>
      <c r="D16" s="18"/>
      <c r="E16" s="18"/>
      <c r="F16" s="18"/>
      <c r="G16" s="18"/>
      <c r="H16" s="18"/>
      <c r="I16" s="18"/>
    </row>
    <row r="17" spans="1:9" ht="14.25">
      <c r="A17" s="17"/>
      <c r="B17" s="18" t="s">
        <v>81</v>
      </c>
      <c r="C17" s="18"/>
      <c r="D17" s="18"/>
      <c r="E17" s="18"/>
      <c r="F17" s="18"/>
      <c r="G17" s="18"/>
      <c r="H17" s="18"/>
      <c r="I17" s="18"/>
    </row>
    <row r="18" spans="1:9" ht="14.25">
      <c r="A18" s="17"/>
      <c r="B18" s="18" t="s">
        <v>82</v>
      </c>
      <c r="C18" s="18"/>
      <c r="D18" s="18"/>
      <c r="E18" s="18"/>
      <c r="F18" s="18"/>
      <c r="G18" s="18"/>
      <c r="H18" s="18"/>
      <c r="I18" s="18"/>
    </row>
    <row r="19" spans="1:9" ht="14.25">
      <c r="A19" s="17"/>
      <c r="B19" s="18" t="s">
        <v>229</v>
      </c>
      <c r="C19" s="18"/>
      <c r="D19" s="18"/>
      <c r="E19" s="18"/>
      <c r="F19" s="18"/>
      <c r="G19" s="18"/>
      <c r="H19" s="18"/>
      <c r="I19" s="18"/>
    </row>
    <row r="20" spans="1:9" ht="14.25">
      <c r="A20" s="17"/>
      <c r="B20" s="18" t="s">
        <v>198</v>
      </c>
      <c r="C20" s="18"/>
      <c r="D20" s="18"/>
      <c r="E20" s="18"/>
      <c r="F20" s="18"/>
      <c r="G20" s="18"/>
      <c r="H20" s="18"/>
      <c r="I20" s="18"/>
    </row>
    <row r="21" spans="1:9" ht="14.25">
      <c r="A21" s="17"/>
      <c r="B21" s="18" t="s">
        <v>199</v>
      </c>
      <c r="C21" s="18"/>
      <c r="D21" s="18"/>
      <c r="E21" s="18"/>
      <c r="F21" s="18"/>
      <c r="G21" s="18"/>
      <c r="H21" s="18"/>
      <c r="I21" s="18"/>
    </row>
    <row r="22" spans="1:9" ht="14.25">
      <c r="A22" s="17"/>
      <c r="B22" s="18"/>
      <c r="C22" s="18"/>
      <c r="D22" s="18"/>
      <c r="E22" s="18"/>
      <c r="F22" s="18"/>
      <c r="G22" s="18"/>
      <c r="H22" s="18"/>
      <c r="I22" s="18"/>
    </row>
    <row r="23" spans="1:9" ht="14.25">
      <c r="A23" s="17" t="s">
        <v>54</v>
      </c>
      <c r="B23" s="18" t="s">
        <v>59</v>
      </c>
      <c r="C23" s="18"/>
      <c r="D23" s="18"/>
      <c r="E23" s="18"/>
      <c r="F23" s="18"/>
      <c r="G23" s="18"/>
      <c r="H23" s="18"/>
      <c r="I23" s="18"/>
    </row>
    <row r="24" spans="1:9" ht="14.25">
      <c r="A24" s="17"/>
      <c r="B24" s="18" t="s">
        <v>200</v>
      </c>
      <c r="C24" s="18"/>
      <c r="D24" s="18"/>
      <c r="E24" s="18"/>
      <c r="F24" s="18"/>
      <c r="G24" s="18"/>
      <c r="H24" s="18"/>
      <c r="I24" s="18"/>
    </row>
    <row r="25" spans="1:9" ht="14.25">
      <c r="A25" s="17"/>
      <c r="B25" s="18"/>
      <c r="C25" s="18"/>
      <c r="D25" s="18"/>
      <c r="E25" s="18"/>
      <c r="F25" s="18"/>
      <c r="G25" s="18"/>
      <c r="H25" s="18"/>
      <c r="I25" s="18"/>
    </row>
    <row r="26" spans="1:9" ht="14.25">
      <c r="A26" s="17" t="s">
        <v>55</v>
      </c>
      <c r="B26" s="18" t="s">
        <v>60</v>
      </c>
      <c r="C26" s="18"/>
      <c r="D26" s="18"/>
      <c r="E26" s="18"/>
      <c r="F26" s="18"/>
      <c r="G26" s="18"/>
      <c r="H26" s="18"/>
      <c r="I26" s="18"/>
    </row>
    <row r="27" spans="1:9" ht="14.25">
      <c r="A27" s="17"/>
      <c r="B27" s="18" t="s">
        <v>201</v>
      </c>
      <c r="C27" s="18"/>
      <c r="D27" s="18"/>
      <c r="E27" s="18"/>
      <c r="F27" s="18"/>
      <c r="G27" s="18"/>
      <c r="H27" s="18"/>
      <c r="I27" s="18"/>
    </row>
    <row r="28" spans="1:9" ht="14.25">
      <c r="A28" s="17"/>
      <c r="B28" s="18" t="s">
        <v>202</v>
      </c>
      <c r="C28" s="18"/>
      <c r="D28" s="18"/>
      <c r="E28" s="18"/>
      <c r="F28" s="18"/>
      <c r="G28" s="18"/>
      <c r="H28" s="18"/>
      <c r="I28" s="18"/>
    </row>
    <row r="29" spans="1:9" ht="14.25">
      <c r="A29" s="17"/>
      <c r="B29" s="18" t="s">
        <v>203</v>
      </c>
      <c r="C29" s="18"/>
      <c r="D29" s="18"/>
      <c r="E29" s="18"/>
      <c r="F29" s="18"/>
      <c r="G29" s="18"/>
      <c r="H29" s="18"/>
      <c r="I29" s="18"/>
    </row>
    <row r="30" spans="1:9" ht="14.25">
      <c r="A30" s="17"/>
      <c r="B30" s="18" t="s">
        <v>204</v>
      </c>
      <c r="C30" s="18"/>
      <c r="D30" s="18"/>
      <c r="E30" s="18"/>
      <c r="F30" s="18"/>
      <c r="G30" s="18"/>
      <c r="H30" s="18"/>
      <c r="I30" s="18"/>
    </row>
    <row r="31" spans="1:9" ht="14.25">
      <c r="A31" s="17"/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17" t="s">
        <v>56</v>
      </c>
      <c r="B32" s="18" t="s">
        <v>61</v>
      </c>
      <c r="C32" s="18"/>
      <c r="D32" s="18"/>
      <c r="E32" s="18"/>
      <c r="F32" s="18"/>
      <c r="G32" s="18"/>
      <c r="H32" s="18"/>
      <c r="I32" s="18"/>
    </row>
    <row r="33" spans="1:14" ht="14.25">
      <c r="A33" s="17"/>
      <c r="B33" s="112"/>
      <c r="C33" s="19" t="s">
        <v>38</v>
      </c>
      <c r="D33" s="19" t="s">
        <v>65</v>
      </c>
      <c r="E33" s="19" t="s">
        <v>66</v>
      </c>
      <c r="F33" s="19" t="s">
        <v>67</v>
      </c>
      <c r="G33" s="19" t="s">
        <v>68</v>
      </c>
      <c r="H33" s="19" t="s">
        <v>69</v>
      </c>
      <c r="I33" s="19" t="s">
        <v>70</v>
      </c>
      <c r="J33" s="19" t="s">
        <v>71</v>
      </c>
      <c r="K33" s="19" t="s">
        <v>72</v>
      </c>
      <c r="L33" s="19" t="s">
        <v>73</v>
      </c>
      <c r="M33" s="19" t="s">
        <v>74</v>
      </c>
      <c r="N33" s="19" t="s">
        <v>75</v>
      </c>
    </row>
    <row r="34" spans="1:14" ht="14.25">
      <c r="A34" s="17"/>
      <c r="B34" s="20" t="s">
        <v>164</v>
      </c>
      <c r="C34" s="19" t="s">
        <v>380</v>
      </c>
      <c r="D34" s="19" t="s">
        <v>382</v>
      </c>
      <c r="E34" s="19" t="s">
        <v>383</v>
      </c>
      <c r="F34" s="19" t="s">
        <v>382</v>
      </c>
      <c r="G34" s="19" t="s">
        <v>382</v>
      </c>
      <c r="H34" s="19" t="s">
        <v>382</v>
      </c>
      <c r="I34" s="19" t="s">
        <v>382</v>
      </c>
      <c r="J34" s="19" t="s">
        <v>382</v>
      </c>
      <c r="K34" s="20" t="s">
        <v>380</v>
      </c>
      <c r="L34" s="20" t="s">
        <v>382</v>
      </c>
      <c r="M34" s="20" t="s">
        <v>382</v>
      </c>
      <c r="N34" s="20" t="s">
        <v>380</v>
      </c>
    </row>
    <row r="35" spans="1:14" ht="14.25">
      <c r="A35" s="17"/>
      <c r="B35" s="20" t="s">
        <v>147</v>
      </c>
      <c r="C35" s="19" t="s">
        <v>381</v>
      </c>
      <c r="D35" s="19" t="s">
        <v>381</v>
      </c>
      <c r="E35" s="19" t="s">
        <v>406</v>
      </c>
      <c r="F35" s="19" t="s">
        <v>406</v>
      </c>
      <c r="G35" s="19" t="s">
        <v>406</v>
      </c>
      <c r="H35" s="19" t="s">
        <v>381</v>
      </c>
      <c r="I35" s="19" t="s">
        <v>406</v>
      </c>
      <c r="J35" s="19" t="s">
        <v>381</v>
      </c>
      <c r="K35" s="20" t="s">
        <v>406</v>
      </c>
      <c r="L35" s="20" t="s">
        <v>406</v>
      </c>
      <c r="M35" s="20" t="s">
        <v>406</v>
      </c>
      <c r="N35" s="20" t="s">
        <v>381</v>
      </c>
    </row>
    <row r="36" spans="1:9" ht="14.25">
      <c r="A36" s="18"/>
      <c r="B36" s="18" t="s">
        <v>385</v>
      </c>
      <c r="C36" s="18"/>
      <c r="D36" s="18"/>
      <c r="E36" s="18"/>
      <c r="F36" s="18"/>
      <c r="G36" s="18"/>
      <c r="H36" s="18"/>
      <c r="I36" s="18"/>
    </row>
    <row r="37" spans="1:9" ht="14.25">
      <c r="A37" s="18"/>
      <c r="B37" s="18" t="s">
        <v>384</v>
      </c>
      <c r="C37" s="18"/>
      <c r="D37" s="18"/>
      <c r="E37" s="18"/>
      <c r="F37" s="18"/>
      <c r="G37" s="18"/>
      <c r="H37" s="18"/>
      <c r="I37" s="18"/>
    </row>
    <row r="38" spans="1:9" ht="14.2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4.25">
      <c r="A39" s="18"/>
      <c r="B39" s="21" t="s">
        <v>386</v>
      </c>
      <c r="C39" s="18"/>
      <c r="D39" s="18"/>
      <c r="E39" s="18"/>
      <c r="F39" s="18"/>
      <c r="G39" s="18"/>
      <c r="H39" s="18"/>
      <c r="I39" s="18"/>
    </row>
    <row r="40" spans="1:9" ht="14.25">
      <c r="A40" s="18"/>
      <c r="B40" s="21" t="s">
        <v>91</v>
      </c>
      <c r="C40" s="18"/>
      <c r="D40" s="18"/>
      <c r="E40" s="18"/>
      <c r="F40" s="18"/>
      <c r="G40" s="18"/>
      <c r="H40" s="18"/>
      <c r="I40" s="18"/>
    </row>
    <row r="41" spans="1:9" ht="14.25">
      <c r="A41" s="18"/>
      <c r="B41" s="21" t="s">
        <v>92</v>
      </c>
      <c r="C41" s="18"/>
      <c r="D41" s="18"/>
      <c r="E41" s="18"/>
      <c r="F41" s="18"/>
      <c r="G41" s="18"/>
      <c r="H41" s="18"/>
      <c r="I41" s="18"/>
    </row>
    <row r="42" spans="1:9" ht="14.25">
      <c r="A42" s="18"/>
      <c r="B42" s="21" t="s">
        <v>93</v>
      </c>
      <c r="C42" s="18"/>
      <c r="D42" s="18"/>
      <c r="E42" s="18"/>
      <c r="F42" s="18"/>
      <c r="G42" s="18"/>
      <c r="H42" s="18"/>
      <c r="I42" s="18"/>
    </row>
    <row r="43" spans="1:9" ht="14.25">
      <c r="A43" s="18"/>
      <c r="B43" s="21" t="s">
        <v>76</v>
      </c>
      <c r="C43" s="18"/>
      <c r="D43" s="18"/>
      <c r="E43" s="18"/>
      <c r="F43" s="18"/>
      <c r="G43" s="18"/>
      <c r="H43" s="18"/>
      <c r="I43" s="18"/>
    </row>
    <row r="44" spans="1:9" ht="14.2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4.2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4.25">
      <c r="A46" s="17" t="s">
        <v>88</v>
      </c>
      <c r="B46" s="18" t="s">
        <v>83</v>
      </c>
      <c r="C46" s="18"/>
      <c r="D46" s="18"/>
      <c r="E46" s="18"/>
      <c r="F46" s="18"/>
      <c r="G46" s="18"/>
      <c r="H46" s="18"/>
      <c r="I46" s="18"/>
    </row>
    <row r="47" spans="2:9" ht="14.25">
      <c r="B47" s="22" t="s">
        <v>84</v>
      </c>
      <c r="C47" s="18"/>
      <c r="D47" s="18"/>
      <c r="E47" s="18"/>
      <c r="F47" s="18"/>
      <c r="G47" s="18"/>
      <c r="H47" s="18"/>
      <c r="I47" s="18"/>
    </row>
    <row r="48" spans="1:9" ht="14.25">
      <c r="A48" s="18"/>
      <c r="B48" s="22" t="s">
        <v>86</v>
      </c>
      <c r="C48" s="18"/>
      <c r="D48" s="18"/>
      <c r="E48" s="18"/>
      <c r="F48" s="18"/>
      <c r="G48" s="18"/>
      <c r="H48" s="18"/>
      <c r="I48" s="18"/>
    </row>
    <row r="49" spans="1:9" ht="14.25">
      <c r="A49" s="18"/>
      <c r="B49" s="22" t="s">
        <v>85</v>
      </c>
      <c r="C49" s="18"/>
      <c r="D49" s="18"/>
      <c r="E49" s="18"/>
      <c r="F49" s="18"/>
      <c r="G49" s="18"/>
      <c r="H49" s="18"/>
      <c r="I49" s="18"/>
    </row>
    <row r="50" spans="1:9" ht="14.25">
      <c r="A50" s="18"/>
      <c r="B50" s="22" t="s">
        <v>87</v>
      </c>
      <c r="C50" s="18"/>
      <c r="D50" s="18"/>
      <c r="E50" s="18"/>
      <c r="F50" s="18"/>
      <c r="G50" s="18"/>
      <c r="H50" s="18"/>
      <c r="I50" s="18"/>
    </row>
    <row r="51" spans="1:9" ht="14.25">
      <c r="A51" s="18"/>
      <c r="B51" s="22"/>
      <c r="C51" s="18"/>
      <c r="D51" s="18"/>
      <c r="E51" s="18"/>
      <c r="F51" s="18"/>
      <c r="G51" s="18"/>
      <c r="H51" s="18"/>
      <c r="I51" s="18"/>
    </row>
    <row r="52" spans="1:9" ht="14.25">
      <c r="A52" s="18"/>
      <c r="B52" s="22"/>
      <c r="C52" s="18"/>
      <c r="D52" s="18"/>
      <c r="E52" s="18"/>
      <c r="F52" s="18"/>
      <c r="G52" s="18"/>
      <c r="H52" s="18"/>
      <c r="I52" s="18"/>
    </row>
    <row r="53" spans="1:9" ht="14.25">
      <c r="A53" s="17" t="s">
        <v>89</v>
      </c>
      <c r="B53" s="18" t="s">
        <v>183</v>
      </c>
      <c r="C53" s="18"/>
      <c r="D53" s="18"/>
      <c r="E53" s="18"/>
      <c r="F53" s="18"/>
      <c r="G53" s="18"/>
      <c r="H53" s="18"/>
      <c r="I53" s="18"/>
    </row>
    <row r="54" spans="1:9" ht="14.25">
      <c r="A54" s="18"/>
      <c r="B54" s="22" t="s">
        <v>185</v>
      </c>
      <c r="C54" s="18"/>
      <c r="D54" s="18"/>
      <c r="E54" s="18"/>
      <c r="F54" s="18"/>
      <c r="G54" s="18"/>
      <c r="H54" s="18"/>
      <c r="I54" s="18"/>
    </row>
    <row r="55" spans="1:9" ht="14.25">
      <c r="A55" s="18"/>
      <c r="B55" s="22" t="s">
        <v>184</v>
      </c>
      <c r="C55" s="18"/>
      <c r="D55" s="18"/>
      <c r="E55" s="18"/>
      <c r="F55" s="18"/>
      <c r="G55" s="18"/>
      <c r="H55" s="18"/>
      <c r="I55" s="18"/>
    </row>
    <row r="56" spans="1:9" ht="14.25">
      <c r="A56" s="18"/>
      <c r="B56" s="18" t="s">
        <v>186</v>
      </c>
      <c r="C56" s="18"/>
      <c r="D56" s="18"/>
      <c r="E56" s="18"/>
      <c r="F56" s="18"/>
      <c r="G56" s="18"/>
      <c r="H56" s="18"/>
      <c r="I56" s="18"/>
    </row>
    <row r="57" spans="1:9" ht="14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4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4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4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4.25">
      <c r="A61" s="18"/>
      <c r="B61" s="18"/>
      <c r="C61" s="18"/>
      <c r="D61" s="18"/>
      <c r="E61" s="18"/>
      <c r="F61" s="18"/>
      <c r="G61" s="18"/>
      <c r="H61" s="18"/>
      <c r="I61" s="18"/>
    </row>
  </sheetData>
  <sheetProtection/>
  <mergeCells count="1">
    <mergeCell ref="A1:O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50390625" style="79" bestFit="1" customWidth="1"/>
    <col min="2" max="2" width="10.75390625" style="79" bestFit="1" customWidth="1"/>
    <col min="3" max="4" width="9.125" style="79" customWidth="1"/>
    <col min="5" max="7" width="6.625" style="79" customWidth="1"/>
    <col min="8" max="9" width="9.00390625" style="79" customWidth="1"/>
    <col min="10" max="10" width="15.875" style="79" customWidth="1"/>
    <col min="11" max="16384" width="9.00390625" style="79" customWidth="1"/>
  </cols>
  <sheetData>
    <row r="1" spans="1:10" ht="17.25">
      <c r="A1" s="136" t="s">
        <v>234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9.5" thickBot="1">
      <c r="A2" s="80"/>
      <c r="B2" s="80"/>
      <c r="C2" s="80"/>
      <c r="D2" s="80"/>
      <c r="E2" s="80"/>
      <c r="F2" s="80"/>
      <c r="G2" s="80"/>
      <c r="H2" s="80"/>
      <c r="I2" s="80"/>
      <c r="J2" s="81"/>
    </row>
    <row r="3" spans="1:10" ht="18" thickBot="1">
      <c r="A3" s="134" t="s">
        <v>45</v>
      </c>
      <c r="B3" s="135"/>
      <c r="C3" s="134" t="s">
        <v>46</v>
      </c>
      <c r="D3" s="135"/>
      <c r="E3" s="135"/>
      <c r="F3" s="135"/>
      <c r="G3" s="137"/>
      <c r="H3" s="134" t="s">
        <v>47</v>
      </c>
      <c r="I3" s="135"/>
      <c r="J3" s="137"/>
    </row>
    <row r="4" spans="1:10" ht="14.25">
      <c r="A4" s="82" t="s">
        <v>230</v>
      </c>
      <c r="B4" s="83" t="s">
        <v>293</v>
      </c>
      <c r="C4" s="131" t="s">
        <v>205</v>
      </c>
      <c r="D4" s="132"/>
      <c r="E4" s="132"/>
      <c r="F4" s="132"/>
      <c r="G4" s="133"/>
      <c r="H4" s="131" t="s">
        <v>206</v>
      </c>
      <c r="I4" s="132"/>
      <c r="J4" s="133"/>
    </row>
    <row r="5" spans="1:10" ht="14.25">
      <c r="A5" s="84"/>
      <c r="B5" s="85"/>
      <c r="C5" s="86"/>
      <c r="D5" s="87"/>
      <c r="E5" s="87"/>
      <c r="F5" s="87"/>
      <c r="G5" s="88"/>
      <c r="H5" s="86"/>
      <c r="I5" s="87"/>
      <c r="J5" s="88"/>
    </row>
    <row r="6" spans="1:10" ht="14.25">
      <c r="A6" s="84"/>
      <c r="B6" s="85" t="s">
        <v>294</v>
      </c>
      <c r="C6" s="128" t="s">
        <v>169</v>
      </c>
      <c r="D6" s="129"/>
      <c r="E6" s="129"/>
      <c r="F6" s="129"/>
      <c r="G6" s="130"/>
      <c r="H6" s="128"/>
      <c r="I6" s="129"/>
      <c r="J6" s="130"/>
    </row>
    <row r="7" spans="1:10" ht="14.25">
      <c r="A7" s="84"/>
      <c r="B7" s="85"/>
      <c r="C7" s="86"/>
      <c r="D7" s="87"/>
      <c r="E7" s="87"/>
      <c r="F7" s="87"/>
      <c r="G7" s="88"/>
      <c r="H7" s="86"/>
      <c r="I7" s="87"/>
      <c r="J7" s="88"/>
    </row>
    <row r="8" spans="1:10" ht="14.25">
      <c r="A8" s="84"/>
      <c r="B8" s="85" t="s">
        <v>295</v>
      </c>
      <c r="C8" s="128" t="s">
        <v>160</v>
      </c>
      <c r="D8" s="129"/>
      <c r="E8" s="129"/>
      <c r="F8" s="129"/>
      <c r="G8" s="130"/>
      <c r="H8" s="128"/>
      <c r="I8" s="129"/>
      <c r="J8" s="130"/>
    </row>
    <row r="9" spans="1:10" ht="14.25">
      <c r="A9" s="84"/>
      <c r="B9" s="85"/>
      <c r="C9" s="86"/>
      <c r="D9" s="87"/>
      <c r="E9" s="87"/>
      <c r="F9" s="87"/>
      <c r="G9" s="88"/>
      <c r="H9" s="86"/>
      <c r="I9" s="87"/>
      <c r="J9" s="88"/>
    </row>
    <row r="10" spans="1:10" ht="14.25">
      <c r="A10" s="84"/>
      <c r="B10" s="85" t="s">
        <v>310</v>
      </c>
      <c r="C10" s="128" t="s">
        <v>141</v>
      </c>
      <c r="D10" s="129"/>
      <c r="E10" s="129"/>
      <c r="F10" s="129"/>
      <c r="G10" s="130"/>
      <c r="H10" s="128"/>
      <c r="I10" s="129"/>
      <c r="J10" s="130"/>
    </row>
    <row r="11" spans="1:10" ht="14.25">
      <c r="A11" s="84"/>
      <c r="B11" s="85"/>
      <c r="C11" s="86"/>
      <c r="D11" s="87"/>
      <c r="E11" s="87"/>
      <c r="F11" s="87"/>
      <c r="G11" s="88"/>
      <c r="H11" s="86"/>
      <c r="I11" s="87"/>
      <c r="J11" s="88"/>
    </row>
    <row r="12" spans="1:10" ht="14.25">
      <c r="A12" s="84"/>
      <c r="B12" s="85" t="s">
        <v>311</v>
      </c>
      <c r="C12" s="86" t="s">
        <v>296</v>
      </c>
      <c r="D12" s="87"/>
      <c r="E12" s="87"/>
      <c r="F12" s="87"/>
      <c r="G12" s="88"/>
      <c r="H12" s="86"/>
      <c r="I12" s="87"/>
      <c r="J12" s="88"/>
    </row>
    <row r="13" spans="1:10" ht="14.25">
      <c r="A13" s="84"/>
      <c r="B13" s="85"/>
      <c r="C13" s="128"/>
      <c r="D13" s="129"/>
      <c r="E13" s="129"/>
      <c r="F13" s="129"/>
      <c r="G13" s="130"/>
      <c r="H13" s="86"/>
      <c r="I13" s="87"/>
      <c r="J13" s="88"/>
    </row>
    <row r="14" spans="1:10" ht="14.25">
      <c r="A14" s="84"/>
      <c r="B14" s="85" t="s">
        <v>297</v>
      </c>
      <c r="C14" s="128" t="s">
        <v>104</v>
      </c>
      <c r="D14" s="129"/>
      <c r="E14" s="129"/>
      <c r="F14" s="129"/>
      <c r="G14" s="130"/>
      <c r="H14" s="128" t="s">
        <v>161</v>
      </c>
      <c r="I14" s="129"/>
      <c r="J14" s="130"/>
    </row>
    <row r="15" spans="1:10" ht="14.25">
      <c r="A15" s="84"/>
      <c r="B15" s="85"/>
      <c r="C15" s="86"/>
      <c r="D15" s="87"/>
      <c r="E15" s="87"/>
      <c r="F15" s="87"/>
      <c r="G15" s="88"/>
      <c r="H15" s="86"/>
      <c r="I15" s="87"/>
      <c r="J15" s="88"/>
    </row>
    <row r="16" spans="1:10" ht="14.25">
      <c r="A16" s="84"/>
      <c r="B16" s="85" t="s">
        <v>312</v>
      </c>
      <c r="C16" s="86" t="s">
        <v>298</v>
      </c>
      <c r="D16" s="87"/>
      <c r="E16" s="87"/>
      <c r="F16" s="87"/>
      <c r="G16" s="88"/>
      <c r="H16" s="86"/>
      <c r="I16" s="87"/>
      <c r="J16" s="88"/>
    </row>
    <row r="17" spans="1:10" ht="14.25">
      <c r="A17" s="84"/>
      <c r="B17" s="85"/>
      <c r="C17" s="86"/>
      <c r="D17" s="87"/>
      <c r="E17" s="87"/>
      <c r="F17" s="87"/>
      <c r="G17" s="88"/>
      <c r="H17" s="86"/>
      <c r="I17" s="87"/>
      <c r="J17" s="88"/>
    </row>
    <row r="18" spans="1:10" ht="14.25">
      <c r="A18" s="84"/>
      <c r="B18" s="85" t="s">
        <v>299</v>
      </c>
      <c r="C18" s="128" t="s">
        <v>300</v>
      </c>
      <c r="D18" s="129"/>
      <c r="E18" s="129"/>
      <c r="F18" s="129"/>
      <c r="G18" s="130"/>
      <c r="H18" s="128" t="s">
        <v>301</v>
      </c>
      <c r="I18" s="129"/>
      <c r="J18" s="130"/>
    </row>
    <row r="19" spans="1:10" ht="14.25">
      <c r="A19" s="84"/>
      <c r="B19" s="85"/>
      <c r="C19" s="86"/>
      <c r="D19" s="87"/>
      <c r="E19" s="87"/>
      <c r="F19" s="87"/>
      <c r="G19" s="88"/>
      <c r="H19" s="86"/>
      <c r="I19" s="87"/>
      <c r="J19" s="88"/>
    </row>
    <row r="20" spans="1:10" ht="14.25">
      <c r="A20" s="84"/>
      <c r="B20" s="85" t="s">
        <v>302</v>
      </c>
      <c r="C20" s="128" t="s">
        <v>42</v>
      </c>
      <c r="D20" s="129"/>
      <c r="E20" s="129"/>
      <c r="F20" s="129"/>
      <c r="G20" s="130"/>
      <c r="H20" s="128" t="s">
        <v>43</v>
      </c>
      <c r="I20" s="129"/>
      <c r="J20" s="130"/>
    </row>
    <row r="21" spans="1:10" ht="14.25">
      <c r="A21" s="84"/>
      <c r="B21" s="85"/>
      <c r="C21" s="86"/>
      <c r="D21" s="87"/>
      <c r="E21" s="87"/>
      <c r="F21" s="87"/>
      <c r="G21" s="88"/>
      <c r="H21" s="86"/>
      <c r="I21" s="87"/>
      <c r="J21" s="88"/>
    </row>
    <row r="22" spans="1:10" ht="14.25">
      <c r="A22" s="84"/>
      <c r="B22" s="85"/>
      <c r="C22" s="128"/>
      <c r="D22" s="129"/>
      <c r="E22" s="129"/>
      <c r="F22" s="129"/>
      <c r="G22" s="130"/>
      <c r="H22" s="128"/>
      <c r="I22" s="129"/>
      <c r="J22" s="130"/>
    </row>
    <row r="23" spans="1:10" ht="14.25">
      <c r="A23" s="84"/>
      <c r="B23" s="85"/>
      <c r="C23" s="86"/>
      <c r="D23" s="87"/>
      <c r="E23" s="87"/>
      <c r="F23" s="87"/>
      <c r="G23" s="88"/>
      <c r="H23" s="86"/>
      <c r="I23" s="87"/>
      <c r="J23" s="88"/>
    </row>
    <row r="24" spans="1:10" ht="14.25">
      <c r="A24" s="84" t="s">
        <v>231</v>
      </c>
      <c r="B24" s="85" t="s">
        <v>303</v>
      </c>
      <c r="C24" s="128" t="s">
        <v>304</v>
      </c>
      <c r="D24" s="129"/>
      <c r="E24" s="129"/>
      <c r="F24" s="129"/>
      <c r="G24" s="130"/>
      <c r="H24" s="128" t="s">
        <v>305</v>
      </c>
      <c r="I24" s="129"/>
      <c r="J24" s="130"/>
    </row>
    <row r="25" spans="1:10" ht="14.25">
      <c r="A25" s="84"/>
      <c r="B25" s="85"/>
      <c r="C25" s="86"/>
      <c r="D25" s="87"/>
      <c r="E25" s="87"/>
      <c r="F25" s="87"/>
      <c r="G25" s="88"/>
      <c r="H25" s="86"/>
      <c r="I25" s="87"/>
      <c r="J25" s="88"/>
    </row>
    <row r="26" spans="1:10" ht="14.25">
      <c r="A26" s="84"/>
      <c r="B26" s="85" t="s">
        <v>306</v>
      </c>
      <c r="C26" s="128" t="s">
        <v>104</v>
      </c>
      <c r="D26" s="129"/>
      <c r="E26" s="129"/>
      <c r="F26" s="129"/>
      <c r="G26" s="130"/>
      <c r="H26" s="128" t="s">
        <v>307</v>
      </c>
      <c r="I26" s="129"/>
      <c r="J26" s="130"/>
    </row>
    <row r="27" spans="1:10" ht="14.25">
      <c r="A27" s="84"/>
      <c r="B27" s="85"/>
      <c r="C27" s="86"/>
      <c r="D27" s="87"/>
      <c r="E27" s="87"/>
      <c r="F27" s="87"/>
      <c r="G27" s="88"/>
      <c r="H27" s="86"/>
      <c r="I27" s="87"/>
      <c r="J27" s="88"/>
    </row>
    <row r="28" spans="1:10" ht="14.25">
      <c r="A28" s="84"/>
      <c r="B28" s="85" t="s">
        <v>308</v>
      </c>
      <c r="C28" s="128" t="s">
        <v>179</v>
      </c>
      <c r="D28" s="129"/>
      <c r="E28" s="129"/>
      <c r="F28" s="129"/>
      <c r="G28" s="130"/>
      <c r="H28" s="128" t="s">
        <v>208</v>
      </c>
      <c r="I28" s="129"/>
      <c r="J28" s="130"/>
    </row>
    <row r="29" spans="1:10" ht="14.25">
      <c r="A29" s="84"/>
      <c r="B29" s="85"/>
      <c r="C29" s="86"/>
      <c r="D29" s="87"/>
      <c r="E29" s="87"/>
      <c r="F29" s="87"/>
      <c r="G29" s="88"/>
      <c r="H29" s="86"/>
      <c r="I29" s="87"/>
      <c r="J29" s="88"/>
    </row>
    <row r="30" spans="1:10" ht="14.25">
      <c r="A30" s="84"/>
      <c r="B30" s="85" t="s">
        <v>309</v>
      </c>
      <c r="C30" s="128" t="s">
        <v>207</v>
      </c>
      <c r="D30" s="129"/>
      <c r="E30" s="129"/>
      <c r="F30" s="129"/>
      <c r="G30" s="130"/>
      <c r="H30" s="128" t="s">
        <v>313</v>
      </c>
      <c r="I30" s="129"/>
      <c r="J30" s="130"/>
    </row>
    <row r="31" spans="1:10" ht="14.25">
      <c r="A31" s="84"/>
      <c r="B31" s="85"/>
      <c r="C31" s="86"/>
      <c r="D31" s="87"/>
      <c r="E31" s="87"/>
      <c r="F31" s="87"/>
      <c r="G31" s="88"/>
      <c r="H31" s="86"/>
      <c r="I31" s="87"/>
      <c r="J31" s="88"/>
    </row>
    <row r="32" spans="1:10" ht="14.25">
      <c r="A32" s="84"/>
      <c r="B32" s="85" t="s">
        <v>314</v>
      </c>
      <c r="C32" s="128" t="s">
        <v>180</v>
      </c>
      <c r="D32" s="129"/>
      <c r="E32" s="129"/>
      <c r="F32" s="129"/>
      <c r="G32" s="130"/>
      <c r="H32" s="128"/>
      <c r="I32" s="129"/>
      <c r="J32" s="130"/>
    </row>
    <row r="33" spans="1:10" ht="14.25">
      <c r="A33" s="84"/>
      <c r="B33" s="85"/>
      <c r="C33" s="86"/>
      <c r="D33" s="87"/>
      <c r="E33" s="87"/>
      <c r="F33" s="87"/>
      <c r="G33" s="88"/>
      <c r="H33" s="86"/>
      <c r="I33" s="87"/>
      <c r="J33" s="88"/>
    </row>
    <row r="34" spans="1:10" ht="14.25">
      <c r="A34" s="84"/>
      <c r="B34" s="85" t="s">
        <v>315</v>
      </c>
      <c r="C34" s="128" t="s">
        <v>316</v>
      </c>
      <c r="D34" s="129"/>
      <c r="E34" s="129"/>
      <c r="F34" s="129"/>
      <c r="G34" s="130"/>
      <c r="H34" s="128" t="s">
        <v>317</v>
      </c>
      <c r="I34" s="129"/>
      <c r="J34" s="130"/>
    </row>
    <row r="35" spans="1:10" ht="15" thickBot="1">
      <c r="A35" s="89"/>
      <c r="B35" s="90"/>
      <c r="C35" s="91"/>
      <c r="D35" s="92"/>
      <c r="E35" s="92"/>
      <c r="F35" s="92"/>
      <c r="G35" s="93"/>
      <c r="H35" s="91"/>
      <c r="I35" s="92"/>
      <c r="J35" s="93"/>
    </row>
  </sheetData>
  <sheetProtection/>
  <mergeCells count="33">
    <mergeCell ref="C20:G20"/>
    <mergeCell ref="H20:J20"/>
    <mergeCell ref="C26:G26"/>
    <mergeCell ref="H26:J26"/>
    <mergeCell ref="C24:G24"/>
    <mergeCell ref="H24:J24"/>
    <mergeCell ref="H8:J8"/>
    <mergeCell ref="H10:J10"/>
    <mergeCell ref="H14:J14"/>
    <mergeCell ref="H18:J18"/>
    <mergeCell ref="C10:G10"/>
    <mergeCell ref="C14:G14"/>
    <mergeCell ref="C18:G18"/>
    <mergeCell ref="C4:G4"/>
    <mergeCell ref="C8:G8"/>
    <mergeCell ref="C13:G13"/>
    <mergeCell ref="A3:B3"/>
    <mergeCell ref="A1:J1"/>
    <mergeCell ref="H4:J4"/>
    <mergeCell ref="C6:G6"/>
    <mergeCell ref="C3:G3"/>
    <mergeCell ref="H3:J3"/>
    <mergeCell ref="H6:J6"/>
    <mergeCell ref="C34:G34"/>
    <mergeCell ref="H34:J34"/>
    <mergeCell ref="C28:G28"/>
    <mergeCell ref="H28:J28"/>
    <mergeCell ref="C22:G22"/>
    <mergeCell ref="H22:J22"/>
    <mergeCell ref="C30:G30"/>
    <mergeCell ref="H30:J30"/>
    <mergeCell ref="C32:G32"/>
    <mergeCell ref="H32:J32"/>
  </mergeCells>
  <printOptions/>
  <pageMargins left="0.787" right="0.787" top="0.984" bottom="0.984" header="0.512" footer="0.512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bestFit="1" customWidth="1"/>
    <col min="2" max="2" width="10.50390625" style="0" bestFit="1" customWidth="1"/>
    <col min="3" max="4" width="9.125" style="0" customWidth="1"/>
    <col min="5" max="6" width="6.625" style="0" customWidth="1"/>
    <col min="7" max="7" width="32.125" style="0" customWidth="1"/>
    <col min="8" max="9" width="4.125" style="0" customWidth="1"/>
  </cols>
  <sheetData>
    <row r="1" spans="1:9" s="104" customFormat="1" ht="24.75" customHeight="1">
      <c r="A1" s="123" t="s">
        <v>235</v>
      </c>
      <c r="B1" s="123"/>
      <c r="C1" s="123"/>
      <c r="D1" s="123"/>
      <c r="E1" s="123"/>
      <c r="F1" s="123"/>
      <c r="G1" s="123"/>
      <c r="H1" s="123"/>
      <c r="I1" s="123"/>
    </row>
    <row r="2" spans="1:9" s="104" customFormat="1" ht="24.75" customHeight="1" thickBot="1">
      <c r="A2" s="102"/>
      <c r="B2" s="102"/>
      <c r="C2" s="102"/>
      <c r="D2" s="102"/>
      <c r="E2" s="102"/>
      <c r="F2" s="102"/>
      <c r="G2" s="102"/>
      <c r="H2" s="102"/>
      <c r="I2" s="102"/>
    </row>
    <row r="3" spans="1:9" s="104" customFormat="1" ht="24.75" customHeight="1" thickBot="1">
      <c r="A3" s="155" t="s">
        <v>45</v>
      </c>
      <c r="B3" s="156"/>
      <c r="C3" s="155" t="s">
        <v>46</v>
      </c>
      <c r="D3" s="156"/>
      <c r="E3" s="156"/>
      <c r="F3" s="156"/>
      <c r="G3" s="157"/>
      <c r="H3" s="155" t="s">
        <v>48</v>
      </c>
      <c r="I3" s="157"/>
    </row>
    <row r="4" spans="1:9" s="104" customFormat="1" ht="24.75" customHeight="1">
      <c r="A4" s="158" t="s">
        <v>354</v>
      </c>
      <c r="B4" s="117">
        <v>42864</v>
      </c>
      <c r="C4" s="143" t="s">
        <v>355</v>
      </c>
      <c r="D4" s="144"/>
      <c r="E4" s="144"/>
      <c r="F4" s="144"/>
      <c r="G4" s="145"/>
      <c r="H4" s="153" t="s">
        <v>356</v>
      </c>
      <c r="I4" s="154"/>
    </row>
    <row r="5" spans="1:9" s="104" customFormat="1" ht="24.75" customHeight="1">
      <c r="A5" s="149"/>
      <c r="B5" s="118">
        <v>42884</v>
      </c>
      <c r="C5" s="143" t="s">
        <v>357</v>
      </c>
      <c r="D5" s="144"/>
      <c r="E5" s="144"/>
      <c r="F5" s="144"/>
      <c r="G5" s="145"/>
      <c r="H5" s="153" t="s">
        <v>358</v>
      </c>
      <c r="I5" s="154"/>
    </row>
    <row r="6" spans="1:9" s="104" customFormat="1" ht="24.75" customHeight="1">
      <c r="A6" s="149"/>
      <c r="B6" s="119">
        <v>42885</v>
      </c>
      <c r="C6" s="143" t="s">
        <v>357</v>
      </c>
      <c r="D6" s="144"/>
      <c r="E6" s="144"/>
      <c r="F6" s="144"/>
      <c r="G6" s="145"/>
      <c r="H6" s="153" t="s">
        <v>358</v>
      </c>
      <c r="I6" s="154"/>
    </row>
    <row r="7" spans="1:9" s="104" customFormat="1" ht="24.75" customHeight="1">
      <c r="A7" s="149"/>
      <c r="B7" s="120">
        <v>42887</v>
      </c>
      <c r="C7" s="143" t="s">
        <v>360</v>
      </c>
      <c r="D7" s="144"/>
      <c r="E7" s="144"/>
      <c r="F7" s="144"/>
      <c r="G7" s="145"/>
      <c r="H7" s="153" t="s">
        <v>356</v>
      </c>
      <c r="I7" s="154"/>
    </row>
    <row r="8" spans="1:9" s="104" customFormat="1" ht="24.75" customHeight="1">
      <c r="A8" s="149"/>
      <c r="B8" s="120">
        <v>42893</v>
      </c>
      <c r="C8" s="143" t="s">
        <v>359</v>
      </c>
      <c r="D8" s="144"/>
      <c r="E8" s="144"/>
      <c r="F8" s="144"/>
      <c r="G8" s="145"/>
      <c r="H8" s="153" t="s">
        <v>50</v>
      </c>
      <c r="I8" s="154"/>
    </row>
    <row r="9" spans="1:9" s="104" customFormat="1" ht="24.75" customHeight="1">
      <c r="A9" s="149"/>
      <c r="B9" s="120">
        <v>42893</v>
      </c>
      <c r="C9" s="143" t="s">
        <v>361</v>
      </c>
      <c r="D9" s="144"/>
      <c r="E9" s="144"/>
      <c r="F9" s="144"/>
      <c r="G9" s="145"/>
      <c r="H9" s="153" t="s">
        <v>362</v>
      </c>
      <c r="I9" s="154"/>
    </row>
    <row r="10" spans="1:9" s="104" customFormat="1" ht="24.75" customHeight="1">
      <c r="A10" s="149"/>
      <c r="B10" s="120">
        <v>42921</v>
      </c>
      <c r="C10" s="143" t="s">
        <v>363</v>
      </c>
      <c r="D10" s="144"/>
      <c r="E10" s="144"/>
      <c r="F10" s="144"/>
      <c r="G10" s="145"/>
      <c r="H10" s="151" t="s">
        <v>364</v>
      </c>
      <c r="I10" s="152"/>
    </row>
    <row r="11" spans="1:9" s="104" customFormat="1" ht="24.75" customHeight="1">
      <c r="A11" s="149"/>
      <c r="B11" s="120">
        <v>42935</v>
      </c>
      <c r="C11" s="143" t="s">
        <v>363</v>
      </c>
      <c r="D11" s="144"/>
      <c r="E11" s="144"/>
      <c r="F11" s="144"/>
      <c r="G11" s="145"/>
      <c r="H11" s="153" t="s">
        <v>50</v>
      </c>
      <c r="I11" s="154"/>
    </row>
    <row r="12" spans="1:9" s="104" customFormat="1" ht="24.75" customHeight="1">
      <c r="A12" s="149"/>
      <c r="B12" s="118">
        <v>42937</v>
      </c>
      <c r="C12" s="143" t="s">
        <v>365</v>
      </c>
      <c r="D12" s="144"/>
      <c r="E12" s="144"/>
      <c r="F12" s="144"/>
      <c r="G12" s="145"/>
      <c r="H12" s="153" t="s">
        <v>49</v>
      </c>
      <c r="I12" s="154"/>
    </row>
    <row r="13" spans="1:9" s="104" customFormat="1" ht="24.75" customHeight="1">
      <c r="A13" s="149"/>
      <c r="B13" s="118">
        <v>42941</v>
      </c>
      <c r="C13" s="143" t="s">
        <v>366</v>
      </c>
      <c r="D13" s="144"/>
      <c r="E13" s="144"/>
      <c r="F13" s="144"/>
      <c r="G13" s="145"/>
      <c r="H13" s="153" t="s">
        <v>356</v>
      </c>
      <c r="I13" s="154"/>
    </row>
    <row r="14" spans="1:9" s="104" customFormat="1" ht="24.75" customHeight="1">
      <c r="A14" s="149"/>
      <c r="B14" s="118">
        <v>42950</v>
      </c>
      <c r="C14" s="143" t="s">
        <v>378</v>
      </c>
      <c r="D14" s="144"/>
      <c r="E14" s="144"/>
      <c r="F14" s="144"/>
      <c r="G14" s="145"/>
      <c r="H14" s="151" t="s">
        <v>50</v>
      </c>
      <c r="I14" s="152"/>
    </row>
    <row r="15" spans="1:9" s="104" customFormat="1" ht="24.75" customHeight="1">
      <c r="A15" s="149"/>
      <c r="B15" s="118">
        <v>42992</v>
      </c>
      <c r="C15" s="143" t="s">
        <v>367</v>
      </c>
      <c r="D15" s="144"/>
      <c r="E15" s="144"/>
      <c r="F15" s="144"/>
      <c r="G15" s="145"/>
      <c r="H15" s="153" t="s">
        <v>139</v>
      </c>
      <c r="I15" s="154"/>
    </row>
    <row r="16" spans="1:9" s="104" customFormat="1" ht="24.75" customHeight="1">
      <c r="A16" s="149"/>
      <c r="B16" s="118">
        <v>42992</v>
      </c>
      <c r="C16" s="143" t="s">
        <v>367</v>
      </c>
      <c r="D16" s="144"/>
      <c r="E16" s="144"/>
      <c r="F16" s="144"/>
      <c r="G16" s="145"/>
      <c r="H16" s="153" t="s">
        <v>356</v>
      </c>
      <c r="I16" s="154"/>
    </row>
    <row r="17" spans="1:9" s="104" customFormat="1" ht="24.75" customHeight="1">
      <c r="A17" s="149"/>
      <c r="B17" s="118">
        <v>43008</v>
      </c>
      <c r="C17" s="143" t="s">
        <v>368</v>
      </c>
      <c r="D17" s="144"/>
      <c r="E17" s="144"/>
      <c r="F17" s="144"/>
      <c r="G17" s="145"/>
      <c r="H17" s="151" t="s">
        <v>50</v>
      </c>
      <c r="I17" s="152"/>
    </row>
    <row r="18" spans="1:9" s="104" customFormat="1" ht="24.75" customHeight="1">
      <c r="A18" s="149"/>
      <c r="B18" s="118">
        <v>43010</v>
      </c>
      <c r="C18" s="143" t="s">
        <v>377</v>
      </c>
      <c r="D18" s="144"/>
      <c r="E18" s="144"/>
      <c r="F18" s="144"/>
      <c r="G18" s="145"/>
      <c r="H18" s="151" t="s">
        <v>50</v>
      </c>
      <c r="I18" s="152"/>
    </row>
    <row r="19" spans="1:9" s="104" customFormat="1" ht="24.75" customHeight="1">
      <c r="A19" s="149"/>
      <c r="B19" s="118">
        <v>43014</v>
      </c>
      <c r="C19" s="143" t="s">
        <v>369</v>
      </c>
      <c r="D19" s="144"/>
      <c r="E19" s="144"/>
      <c r="F19" s="144"/>
      <c r="G19" s="145"/>
      <c r="H19" s="151" t="s">
        <v>358</v>
      </c>
      <c r="I19" s="152"/>
    </row>
    <row r="20" spans="1:9" s="104" customFormat="1" ht="24.75" customHeight="1">
      <c r="A20" s="149"/>
      <c r="B20" s="118">
        <v>43040</v>
      </c>
      <c r="C20" s="143" t="s">
        <v>376</v>
      </c>
      <c r="D20" s="144"/>
      <c r="E20" s="144"/>
      <c r="F20" s="144"/>
      <c r="G20" s="145"/>
      <c r="H20" s="151" t="s">
        <v>50</v>
      </c>
      <c r="I20" s="152"/>
    </row>
    <row r="21" spans="1:9" s="104" customFormat="1" ht="24.75" customHeight="1">
      <c r="A21" s="149"/>
      <c r="B21" s="118">
        <v>43075</v>
      </c>
      <c r="C21" s="143" t="s">
        <v>370</v>
      </c>
      <c r="D21" s="144"/>
      <c r="E21" s="144"/>
      <c r="F21" s="144"/>
      <c r="G21" s="145"/>
      <c r="H21" s="151" t="s">
        <v>49</v>
      </c>
      <c r="I21" s="152"/>
    </row>
    <row r="22" spans="1:9" s="104" customFormat="1" ht="24.75" customHeight="1">
      <c r="A22" s="149"/>
      <c r="B22" s="118">
        <v>43076</v>
      </c>
      <c r="C22" s="143" t="s">
        <v>379</v>
      </c>
      <c r="D22" s="144"/>
      <c r="E22" s="144"/>
      <c r="F22" s="144"/>
      <c r="G22" s="145"/>
      <c r="H22" s="151" t="s">
        <v>364</v>
      </c>
      <c r="I22" s="152"/>
    </row>
    <row r="23" spans="1:9" s="104" customFormat="1" ht="24.75" customHeight="1">
      <c r="A23" s="148" t="s">
        <v>374</v>
      </c>
      <c r="B23" s="118">
        <v>42760</v>
      </c>
      <c r="C23" s="143" t="s">
        <v>371</v>
      </c>
      <c r="D23" s="144"/>
      <c r="E23" s="144"/>
      <c r="F23" s="144"/>
      <c r="G23" s="145"/>
      <c r="H23" s="159" t="s">
        <v>372</v>
      </c>
      <c r="I23" s="160"/>
    </row>
    <row r="24" spans="1:9" s="104" customFormat="1" ht="24.75" customHeight="1">
      <c r="A24" s="149"/>
      <c r="B24" s="121">
        <v>42780</v>
      </c>
      <c r="C24" s="143" t="s">
        <v>373</v>
      </c>
      <c r="D24" s="144"/>
      <c r="E24" s="144"/>
      <c r="F24" s="144"/>
      <c r="G24" s="145"/>
      <c r="H24" s="146" t="s">
        <v>372</v>
      </c>
      <c r="I24" s="147"/>
    </row>
    <row r="25" spans="1:9" s="104" customFormat="1" ht="24.75" customHeight="1">
      <c r="A25" s="149"/>
      <c r="B25" s="121">
        <v>42801</v>
      </c>
      <c r="C25" s="143" t="s">
        <v>375</v>
      </c>
      <c r="D25" s="144"/>
      <c r="E25" s="144"/>
      <c r="F25" s="144"/>
      <c r="G25" s="145"/>
      <c r="H25" s="146" t="s">
        <v>364</v>
      </c>
      <c r="I25" s="147"/>
    </row>
    <row r="26" spans="1:9" s="104" customFormat="1" ht="24.75" customHeight="1" thickBot="1">
      <c r="A26" s="150"/>
      <c r="B26" s="122">
        <v>42801</v>
      </c>
      <c r="C26" s="138" t="s">
        <v>375</v>
      </c>
      <c r="D26" s="139"/>
      <c r="E26" s="139"/>
      <c r="F26" s="139"/>
      <c r="G26" s="140"/>
      <c r="H26" s="141" t="s">
        <v>171</v>
      </c>
      <c r="I26" s="142"/>
    </row>
  </sheetData>
  <sheetProtection/>
  <mergeCells count="52">
    <mergeCell ref="H23:I23"/>
    <mergeCell ref="C23:G23"/>
    <mergeCell ref="C13:G13"/>
    <mergeCell ref="H16:I16"/>
    <mergeCell ref="H13:I13"/>
    <mergeCell ref="H21:I21"/>
    <mergeCell ref="A1:I1"/>
    <mergeCell ref="C17:G17"/>
    <mergeCell ref="H17:I17"/>
    <mergeCell ref="H19:I19"/>
    <mergeCell ref="H4:I4"/>
    <mergeCell ref="H5:I5"/>
    <mergeCell ref="C9:G9"/>
    <mergeCell ref="H10:I10"/>
    <mergeCell ref="C11:G11"/>
    <mergeCell ref="H11:I11"/>
    <mergeCell ref="C3:G3"/>
    <mergeCell ref="H3:I3"/>
    <mergeCell ref="A3:B3"/>
    <mergeCell ref="H8:I8"/>
    <mergeCell ref="C6:G6"/>
    <mergeCell ref="H6:I6"/>
    <mergeCell ref="C7:G7"/>
    <mergeCell ref="H7:I7"/>
    <mergeCell ref="A4:A22"/>
    <mergeCell ref="C4:G4"/>
    <mergeCell ref="H22:I22"/>
    <mergeCell ref="C8:G8"/>
    <mergeCell ref="H12:I12"/>
    <mergeCell ref="H15:I15"/>
    <mergeCell ref="C16:G16"/>
    <mergeCell ref="H9:I9"/>
    <mergeCell ref="H20:I20"/>
    <mergeCell ref="H18:I18"/>
    <mergeCell ref="H14:I14"/>
    <mergeCell ref="C21:G21"/>
    <mergeCell ref="A23:A26"/>
    <mergeCell ref="C5:G5"/>
    <mergeCell ref="C12:G12"/>
    <mergeCell ref="C15:G15"/>
    <mergeCell ref="C22:G22"/>
    <mergeCell ref="C10:G10"/>
    <mergeCell ref="C19:G19"/>
    <mergeCell ref="C20:G20"/>
    <mergeCell ref="C18:G18"/>
    <mergeCell ref="C14:G14"/>
    <mergeCell ref="C26:G26"/>
    <mergeCell ref="H26:I26"/>
    <mergeCell ref="C25:G25"/>
    <mergeCell ref="H25:I25"/>
    <mergeCell ref="C24:G24"/>
    <mergeCell ref="H24:I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5.875" style="28" bestFit="1" customWidth="1"/>
    <col min="2" max="10" width="8.125" style="8" customWidth="1"/>
    <col min="11" max="12" width="7.625" style="8" customWidth="1"/>
    <col min="13" max="16384" width="9.00390625" style="8" customWidth="1"/>
  </cols>
  <sheetData>
    <row r="1" spans="1:11" ht="17.25">
      <c r="A1" s="123" t="s">
        <v>236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3" spans="1:11" ht="19.5" customHeight="1">
      <c r="A3" s="12"/>
      <c r="B3" s="161" t="s">
        <v>95</v>
      </c>
      <c r="C3" s="161"/>
      <c r="D3" s="161"/>
      <c r="E3" s="161"/>
      <c r="F3" s="162"/>
      <c r="G3" s="163" t="s">
        <v>96</v>
      </c>
      <c r="H3" s="161"/>
      <c r="I3" s="161"/>
      <c r="J3" s="161"/>
      <c r="K3" s="161"/>
    </row>
    <row r="4" spans="1:11" ht="19.5" customHeight="1">
      <c r="A4" s="29" t="s">
        <v>121</v>
      </c>
      <c r="B4" s="13" t="s">
        <v>282</v>
      </c>
      <c r="C4" s="22"/>
      <c r="D4" s="22"/>
      <c r="E4" s="22"/>
      <c r="F4" s="24"/>
      <c r="G4" s="22" t="s">
        <v>283</v>
      </c>
      <c r="H4" s="22"/>
      <c r="I4" s="22"/>
      <c r="J4" s="22"/>
      <c r="K4" s="22"/>
    </row>
    <row r="5" spans="1:11" ht="19.5" customHeight="1">
      <c r="A5" s="12"/>
      <c r="B5" s="25"/>
      <c r="C5" s="25"/>
      <c r="D5" s="25"/>
      <c r="E5" s="25"/>
      <c r="F5" s="26"/>
      <c r="G5" s="25"/>
      <c r="H5" s="25"/>
      <c r="I5" s="25"/>
      <c r="J5" s="25"/>
      <c r="K5" s="25"/>
    </row>
    <row r="6" spans="1:11" ht="19.5" customHeight="1">
      <c r="A6" s="23" t="s">
        <v>97</v>
      </c>
      <c r="B6" s="22" t="s">
        <v>116</v>
      </c>
      <c r="C6" s="22"/>
      <c r="D6" s="22"/>
      <c r="E6" s="22"/>
      <c r="F6" s="27"/>
      <c r="G6" s="22" t="s">
        <v>284</v>
      </c>
      <c r="H6" s="22"/>
      <c r="I6" s="22"/>
      <c r="J6" s="22"/>
      <c r="K6" s="22"/>
    </row>
    <row r="7" spans="1:11" ht="19.5" customHeight="1">
      <c r="A7" s="23"/>
      <c r="B7" s="22" t="s">
        <v>24</v>
      </c>
      <c r="C7" s="22"/>
      <c r="D7" s="22"/>
      <c r="E7" s="22"/>
      <c r="F7" s="27"/>
      <c r="G7" s="22" t="s">
        <v>98</v>
      </c>
      <c r="H7" s="22"/>
      <c r="I7" s="22"/>
      <c r="J7" s="22"/>
      <c r="K7" s="22"/>
    </row>
    <row r="8" spans="1:11" ht="19.5" customHeight="1">
      <c r="A8" s="23"/>
      <c r="B8" s="78" t="s">
        <v>27</v>
      </c>
      <c r="C8" s="22"/>
      <c r="D8" s="22"/>
      <c r="E8" s="22"/>
      <c r="F8" s="27"/>
      <c r="G8" s="22"/>
      <c r="H8" s="22"/>
      <c r="I8" s="22"/>
      <c r="J8" s="22"/>
      <c r="K8" s="22"/>
    </row>
    <row r="9" spans="1:11" ht="19.5" customHeight="1">
      <c r="A9" s="12"/>
      <c r="B9" s="25"/>
      <c r="C9" s="25"/>
      <c r="D9" s="25"/>
      <c r="E9" s="25"/>
      <c r="F9" s="26"/>
      <c r="G9" s="25"/>
      <c r="H9" s="25"/>
      <c r="I9" s="25"/>
      <c r="J9" s="25"/>
      <c r="K9" s="25"/>
    </row>
    <row r="10" spans="1:11" ht="19.5" customHeight="1">
      <c r="A10" s="23" t="s">
        <v>99</v>
      </c>
      <c r="B10" s="22" t="s">
        <v>117</v>
      </c>
      <c r="C10" s="22"/>
      <c r="D10" s="22"/>
      <c r="E10" s="22"/>
      <c r="F10" s="27"/>
      <c r="G10" s="22" t="s">
        <v>285</v>
      </c>
      <c r="H10" s="22"/>
      <c r="I10" s="22"/>
      <c r="J10" s="22"/>
      <c r="K10" s="22"/>
    </row>
    <row r="11" spans="1:11" ht="19.5" customHeight="1">
      <c r="A11" s="23"/>
      <c r="B11" s="22" t="s">
        <v>100</v>
      </c>
      <c r="C11" s="22"/>
      <c r="D11" s="22"/>
      <c r="E11" s="22"/>
      <c r="F11" s="27"/>
      <c r="G11" s="22"/>
      <c r="H11" s="22"/>
      <c r="I11" s="22"/>
      <c r="J11" s="22"/>
      <c r="K11" s="22"/>
    </row>
    <row r="12" spans="1:11" ht="19.5" customHeight="1">
      <c r="A12" s="23"/>
      <c r="B12" s="22" t="s">
        <v>138</v>
      </c>
      <c r="C12" s="22"/>
      <c r="D12" s="22"/>
      <c r="E12" s="22"/>
      <c r="F12" s="27"/>
      <c r="G12" s="22"/>
      <c r="H12" s="22"/>
      <c r="I12" s="22"/>
      <c r="J12" s="22"/>
      <c r="K12" s="22"/>
    </row>
    <row r="13" spans="1:11" ht="19.5" customHeight="1">
      <c r="A13" s="23"/>
      <c r="B13" s="22" t="s">
        <v>286</v>
      </c>
      <c r="C13" s="22"/>
      <c r="D13" s="22"/>
      <c r="E13" s="22"/>
      <c r="F13" s="27"/>
      <c r="G13" s="22"/>
      <c r="H13" s="22"/>
      <c r="I13" s="22"/>
      <c r="J13" s="22"/>
      <c r="K13" s="22"/>
    </row>
    <row r="14" spans="1:11" ht="19.5" customHeight="1">
      <c r="A14" s="12"/>
      <c r="B14" s="25" t="s">
        <v>182</v>
      </c>
      <c r="C14" s="25"/>
      <c r="D14" s="25"/>
      <c r="E14" s="25"/>
      <c r="F14" s="26"/>
      <c r="G14" s="25"/>
      <c r="H14" s="25"/>
      <c r="I14" s="25"/>
      <c r="J14" s="25"/>
      <c r="K14" s="25"/>
    </row>
    <row r="15" spans="1:11" ht="19.5" customHeight="1">
      <c r="A15" s="23" t="s">
        <v>101</v>
      </c>
      <c r="B15" s="22" t="s">
        <v>102</v>
      </c>
      <c r="C15" s="22"/>
      <c r="D15" s="22"/>
      <c r="E15" s="22"/>
      <c r="F15" s="27"/>
      <c r="G15" s="22" t="s">
        <v>158</v>
      </c>
      <c r="H15" s="22"/>
      <c r="I15" s="22"/>
      <c r="J15" s="22"/>
      <c r="K15" s="22"/>
    </row>
    <row r="16" spans="1:11" ht="19.5" customHeight="1">
      <c r="A16" s="23"/>
      <c r="B16" s="22"/>
      <c r="C16" s="22"/>
      <c r="D16" s="22"/>
      <c r="E16" s="22"/>
      <c r="F16" s="27"/>
      <c r="G16" s="22"/>
      <c r="H16" s="22"/>
      <c r="I16" s="22"/>
      <c r="J16" s="22"/>
      <c r="K16" s="22"/>
    </row>
    <row r="17" spans="1:11" ht="19.5" customHeight="1">
      <c r="A17" s="12"/>
      <c r="B17" s="25"/>
      <c r="C17" s="25"/>
      <c r="D17" s="25"/>
      <c r="E17" s="25"/>
      <c r="F17" s="26"/>
      <c r="G17" s="25"/>
      <c r="H17" s="25"/>
      <c r="I17" s="25"/>
      <c r="J17" s="25"/>
      <c r="K17" s="25"/>
    </row>
    <row r="18" spans="1:11" ht="19.5" customHeight="1">
      <c r="A18" s="23" t="s">
        <v>103</v>
      </c>
      <c r="B18" s="22" t="s">
        <v>143</v>
      </c>
      <c r="C18" s="22"/>
      <c r="D18" s="22"/>
      <c r="E18" s="22"/>
      <c r="F18" s="27"/>
      <c r="G18" s="22" t="s">
        <v>104</v>
      </c>
      <c r="H18" s="22"/>
      <c r="I18" s="22"/>
      <c r="J18" s="22"/>
      <c r="K18" s="22"/>
    </row>
    <row r="19" spans="1:11" ht="19.5" customHeight="1">
      <c r="A19" s="23"/>
      <c r="B19" s="78" t="s">
        <v>181</v>
      </c>
      <c r="C19" s="22"/>
      <c r="D19" s="22"/>
      <c r="E19" s="22"/>
      <c r="F19" s="27"/>
      <c r="G19" s="22"/>
      <c r="H19" s="22"/>
      <c r="I19" s="22"/>
      <c r="J19" s="22"/>
      <c r="K19" s="22"/>
    </row>
    <row r="20" spans="1:11" ht="19.5" customHeight="1">
      <c r="A20" s="12"/>
      <c r="B20" s="25"/>
      <c r="C20" s="25"/>
      <c r="D20" s="25"/>
      <c r="E20" s="25"/>
      <c r="F20" s="26"/>
      <c r="G20" s="25"/>
      <c r="H20" s="25"/>
      <c r="I20" s="25"/>
      <c r="J20" s="25"/>
      <c r="K20" s="25"/>
    </row>
    <row r="21" spans="1:11" ht="19.5" customHeight="1">
      <c r="A21" s="23" t="s">
        <v>105</v>
      </c>
      <c r="B21" s="22" t="s">
        <v>287</v>
      </c>
      <c r="C21" s="22"/>
      <c r="D21" s="22"/>
      <c r="E21" s="22"/>
      <c r="F21" s="27"/>
      <c r="G21" s="22" t="s">
        <v>158</v>
      </c>
      <c r="H21" s="22"/>
      <c r="I21" s="22"/>
      <c r="J21" s="22"/>
      <c r="K21" s="22"/>
    </row>
    <row r="22" spans="1:11" ht="19.5" customHeight="1">
      <c r="A22" s="23"/>
      <c r="B22" s="22" t="s">
        <v>170</v>
      </c>
      <c r="C22" s="22"/>
      <c r="D22" s="22"/>
      <c r="E22" s="22"/>
      <c r="F22" s="27"/>
      <c r="G22" s="22"/>
      <c r="H22" s="22"/>
      <c r="I22" s="22"/>
      <c r="J22" s="22"/>
      <c r="K22" s="22"/>
    </row>
    <row r="23" spans="1:11" ht="19.5" customHeight="1">
      <c r="A23" s="12"/>
      <c r="B23" s="25"/>
      <c r="C23" s="25"/>
      <c r="D23" s="25"/>
      <c r="E23" s="25"/>
      <c r="F23" s="26"/>
      <c r="G23" s="25"/>
      <c r="H23" s="25"/>
      <c r="I23" s="25"/>
      <c r="J23" s="25"/>
      <c r="K23" s="25"/>
    </row>
    <row r="24" spans="1:11" ht="19.5" customHeight="1">
      <c r="A24" s="23" t="s">
        <v>106</v>
      </c>
      <c r="B24" s="22" t="s">
        <v>107</v>
      </c>
      <c r="C24" s="22"/>
      <c r="D24" s="22"/>
      <c r="E24" s="22"/>
      <c r="F24" s="27"/>
      <c r="G24" s="22" t="s">
        <v>108</v>
      </c>
      <c r="H24" s="22"/>
      <c r="I24" s="22"/>
      <c r="J24" s="22"/>
      <c r="K24" s="22"/>
    </row>
    <row r="25" spans="1:11" ht="19.5" customHeight="1">
      <c r="A25" s="23"/>
      <c r="B25" s="22" t="s">
        <v>37</v>
      </c>
      <c r="C25" s="22"/>
      <c r="D25" s="22"/>
      <c r="E25" s="22"/>
      <c r="F25" s="27"/>
      <c r="G25" s="22"/>
      <c r="H25" s="22"/>
      <c r="I25" s="22"/>
      <c r="J25" s="22"/>
      <c r="K25" s="22"/>
    </row>
    <row r="26" spans="1:11" ht="19.5" customHeight="1">
      <c r="A26" s="23"/>
      <c r="B26" s="22" t="s">
        <v>159</v>
      </c>
      <c r="C26" s="22"/>
      <c r="D26" s="22"/>
      <c r="E26" s="22"/>
      <c r="F26" s="27"/>
      <c r="G26" s="22"/>
      <c r="H26" s="22"/>
      <c r="I26" s="22"/>
      <c r="J26" s="22"/>
      <c r="K26" s="22"/>
    </row>
    <row r="27" spans="1:11" ht="19.5" customHeight="1">
      <c r="A27" s="23"/>
      <c r="B27" s="22"/>
      <c r="C27" s="22"/>
      <c r="D27" s="22"/>
      <c r="E27" s="22"/>
      <c r="F27" s="27"/>
      <c r="G27" s="22"/>
      <c r="H27" s="22"/>
      <c r="I27" s="22"/>
      <c r="J27" s="22"/>
      <c r="K27" s="22"/>
    </row>
    <row r="28" spans="1:11" ht="19.5" customHeight="1">
      <c r="A28" s="23"/>
      <c r="B28" s="22"/>
      <c r="C28" s="22"/>
      <c r="D28" s="22"/>
      <c r="E28" s="22"/>
      <c r="F28" s="27"/>
      <c r="G28" s="22"/>
      <c r="H28" s="22"/>
      <c r="I28" s="22"/>
      <c r="J28" s="22"/>
      <c r="K28" s="22"/>
    </row>
    <row r="29" spans="1:11" ht="19.5" customHeight="1">
      <c r="A29" s="12"/>
      <c r="B29" s="25"/>
      <c r="C29" s="25"/>
      <c r="D29" s="25"/>
      <c r="E29" s="25"/>
      <c r="F29" s="26"/>
      <c r="G29" s="25"/>
      <c r="H29" s="25"/>
      <c r="I29" s="25"/>
      <c r="J29" s="25"/>
      <c r="K29" s="25"/>
    </row>
    <row r="30" spans="1:11" ht="19.5" customHeight="1">
      <c r="A30" s="23" t="s">
        <v>109</v>
      </c>
      <c r="B30" s="22" t="s">
        <v>110</v>
      </c>
      <c r="C30" s="22"/>
      <c r="D30" s="22"/>
      <c r="E30" s="22"/>
      <c r="F30" s="27"/>
      <c r="G30" s="22" t="s">
        <v>288</v>
      </c>
      <c r="H30" s="22"/>
      <c r="I30" s="22"/>
      <c r="J30" s="22"/>
      <c r="K30" s="22"/>
    </row>
    <row r="31" spans="1:11" ht="19.5" customHeight="1">
      <c r="A31" s="23"/>
      <c r="B31" s="22" t="s">
        <v>118</v>
      </c>
      <c r="C31" s="22"/>
      <c r="D31" s="22"/>
      <c r="E31" s="22"/>
      <c r="F31" s="27"/>
      <c r="G31" s="22"/>
      <c r="H31" s="22"/>
      <c r="I31" s="22"/>
      <c r="J31" s="22"/>
      <c r="K31" s="22"/>
    </row>
    <row r="32" spans="1:11" ht="19.5" customHeight="1">
      <c r="A32" s="23"/>
      <c r="B32" s="22" t="s">
        <v>119</v>
      </c>
      <c r="C32" s="22"/>
      <c r="D32" s="22"/>
      <c r="E32" s="22"/>
      <c r="F32" s="27"/>
      <c r="G32" s="22"/>
      <c r="H32" s="22"/>
      <c r="I32" s="22"/>
      <c r="J32" s="22"/>
      <c r="K32" s="22"/>
    </row>
    <row r="33" spans="1:11" ht="19.5" customHeight="1">
      <c r="A33" s="23"/>
      <c r="B33" s="22" t="s">
        <v>120</v>
      </c>
      <c r="C33" s="22"/>
      <c r="D33" s="22"/>
      <c r="E33" s="22"/>
      <c r="F33" s="27"/>
      <c r="G33" s="22"/>
      <c r="H33" s="22"/>
      <c r="I33" s="22"/>
      <c r="J33" s="22"/>
      <c r="K33" s="22"/>
    </row>
    <row r="34" spans="1:11" ht="19.5" customHeight="1">
      <c r="A34" s="23"/>
      <c r="B34" s="22" t="s">
        <v>157</v>
      </c>
      <c r="C34" s="22"/>
      <c r="D34" s="22"/>
      <c r="E34" s="22"/>
      <c r="F34" s="27"/>
      <c r="G34" s="22"/>
      <c r="H34" s="22"/>
      <c r="I34" s="22"/>
      <c r="J34" s="22"/>
      <c r="K34" s="22"/>
    </row>
    <row r="35" spans="1:11" ht="19.5" customHeight="1">
      <c r="A35" s="12"/>
      <c r="B35" s="25" t="s">
        <v>182</v>
      </c>
      <c r="C35" s="25"/>
      <c r="D35" s="25"/>
      <c r="E35" s="25"/>
      <c r="F35" s="26"/>
      <c r="G35" s="25"/>
      <c r="H35" s="25"/>
      <c r="I35" s="25"/>
      <c r="J35" s="25"/>
      <c r="K35" s="25"/>
    </row>
    <row r="36" spans="1:11" ht="19.5" customHeight="1">
      <c r="A36" s="23" t="s">
        <v>111</v>
      </c>
      <c r="B36" s="22" t="s">
        <v>143</v>
      </c>
      <c r="C36" s="22"/>
      <c r="D36" s="22"/>
      <c r="E36" s="22"/>
      <c r="F36" s="27"/>
      <c r="G36" s="22" t="s">
        <v>291</v>
      </c>
      <c r="H36" s="22"/>
      <c r="I36" s="22"/>
      <c r="J36" s="22"/>
      <c r="K36" s="22"/>
    </row>
    <row r="37" spans="1:11" ht="19.5" customHeight="1">
      <c r="A37" s="12"/>
      <c r="B37" s="25" t="s">
        <v>289</v>
      </c>
      <c r="C37" s="25"/>
      <c r="D37" s="25"/>
      <c r="E37" s="25"/>
      <c r="F37" s="26"/>
      <c r="G37" s="25"/>
      <c r="H37" s="25"/>
      <c r="I37" s="25"/>
      <c r="J37" s="25"/>
      <c r="K37" s="25"/>
    </row>
    <row r="38" spans="1:11" ht="19.5" customHeight="1">
      <c r="A38" s="73" t="s">
        <v>112</v>
      </c>
      <c r="B38" s="13" t="s">
        <v>290</v>
      </c>
      <c r="C38" s="13"/>
      <c r="D38" s="13"/>
      <c r="E38" s="13"/>
      <c r="F38" s="24"/>
      <c r="G38" s="13" t="s">
        <v>145</v>
      </c>
      <c r="H38" s="13"/>
      <c r="I38" s="13"/>
      <c r="J38" s="13"/>
      <c r="K38" s="13"/>
    </row>
    <row r="39" spans="1:11" ht="19.5" customHeight="1">
      <c r="A39" s="12"/>
      <c r="B39" s="25"/>
      <c r="C39" s="25"/>
      <c r="D39" s="25"/>
      <c r="E39" s="25"/>
      <c r="F39" s="26"/>
      <c r="G39" s="25" t="s">
        <v>144</v>
      </c>
      <c r="H39" s="25"/>
      <c r="I39" s="25"/>
      <c r="J39" s="25"/>
      <c r="K39" s="25"/>
    </row>
    <row r="40" spans="1:11" ht="19.5" customHeight="1">
      <c r="A40" s="11" t="s">
        <v>113</v>
      </c>
      <c r="B40" s="10"/>
      <c r="C40" s="10"/>
      <c r="D40" s="10"/>
      <c r="E40" s="10"/>
      <c r="F40" s="9"/>
      <c r="G40" s="10" t="s">
        <v>114</v>
      </c>
      <c r="H40" s="10"/>
      <c r="I40" s="10"/>
      <c r="J40" s="10"/>
      <c r="K40" s="10"/>
    </row>
    <row r="41" spans="1:11" ht="19.5" customHeight="1">
      <c r="A41" s="23" t="s">
        <v>115</v>
      </c>
      <c r="B41" s="13" t="s">
        <v>8</v>
      </c>
      <c r="C41" s="13"/>
      <c r="D41" s="13"/>
      <c r="E41" s="13"/>
      <c r="F41" s="24"/>
      <c r="G41" s="13" t="s">
        <v>292</v>
      </c>
      <c r="H41" s="13"/>
      <c r="I41" s="13"/>
      <c r="J41" s="13"/>
      <c r="K41" s="13"/>
    </row>
  </sheetData>
  <sheetProtection/>
  <mergeCells count="3">
    <mergeCell ref="A1:K1"/>
    <mergeCell ref="B3:F3"/>
    <mergeCell ref="G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8.50390625" style="1" bestFit="1" customWidth="1"/>
    <col min="3" max="8" width="4.625" style="1" customWidth="1"/>
    <col min="9" max="9" width="8.375" style="1" customWidth="1"/>
    <col min="10" max="10" width="4.625" style="1" customWidth="1"/>
    <col min="11" max="11" width="8.50390625" style="1" bestFit="1" customWidth="1"/>
    <col min="12" max="17" width="4.625" style="1" customWidth="1"/>
    <col min="18" max="18" width="8.375" style="1" customWidth="1"/>
    <col min="19" max="16384" width="9.00390625" style="1" customWidth="1"/>
  </cols>
  <sheetData>
    <row r="1" spans="1:18" ht="18" thickBot="1">
      <c r="A1" s="179" t="s">
        <v>237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8" ht="15" thickBot="1">
      <c r="A2" s="180" t="s">
        <v>18</v>
      </c>
      <c r="B2" s="181"/>
      <c r="C2" s="181"/>
      <c r="D2" s="181"/>
      <c r="E2" s="181"/>
      <c r="F2" s="181"/>
      <c r="G2" s="181"/>
      <c r="H2" s="181"/>
      <c r="I2" s="182"/>
      <c r="J2" s="174" t="s">
        <v>36</v>
      </c>
      <c r="K2" s="115" t="s">
        <v>260</v>
      </c>
      <c r="L2" s="166" t="s">
        <v>223</v>
      </c>
      <c r="M2" s="167"/>
      <c r="N2" s="167"/>
      <c r="O2" s="167"/>
      <c r="P2" s="167"/>
      <c r="Q2" s="168"/>
      <c r="R2" s="3">
        <v>38700</v>
      </c>
    </row>
    <row r="3" spans="1:18" ht="15" customHeight="1" thickBot="1">
      <c r="A3" s="177" t="s">
        <v>17</v>
      </c>
      <c r="B3" s="178"/>
      <c r="C3" s="178" t="s">
        <v>20</v>
      </c>
      <c r="D3" s="183"/>
      <c r="E3" s="183"/>
      <c r="F3" s="183"/>
      <c r="G3" s="183"/>
      <c r="H3" s="183"/>
      <c r="I3" s="4" t="s">
        <v>21</v>
      </c>
      <c r="J3" s="175"/>
      <c r="K3" s="115" t="s">
        <v>261</v>
      </c>
      <c r="L3" s="164" t="s">
        <v>262</v>
      </c>
      <c r="M3" s="165"/>
      <c r="N3" s="165"/>
      <c r="O3" s="165"/>
      <c r="P3" s="165"/>
      <c r="Q3" s="165"/>
      <c r="R3" s="3">
        <v>25000</v>
      </c>
    </row>
    <row r="4" spans="1:18" ht="18" customHeight="1" thickBot="1">
      <c r="A4" s="174" t="s">
        <v>22</v>
      </c>
      <c r="B4" s="114" t="s">
        <v>222</v>
      </c>
      <c r="C4" s="164" t="s">
        <v>26</v>
      </c>
      <c r="D4" s="165"/>
      <c r="E4" s="165"/>
      <c r="F4" s="165"/>
      <c r="G4" s="165"/>
      <c r="H4" s="165"/>
      <c r="I4" s="3">
        <v>27700</v>
      </c>
      <c r="J4" s="175"/>
      <c r="K4" s="114" t="s">
        <v>213</v>
      </c>
      <c r="L4" s="166" t="s">
        <v>224</v>
      </c>
      <c r="M4" s="167"/>
      <c r="N4" s="167"/>
      <c r="O4" s="167"/>
      <c r="P4" s="167"/>
      <c r="Q4" s="168"/>
      <c r="R4" s="3">
        <v>31300</v>
      </c>
    </row>
    <row r="5" spans="1:18" ht="18" customHeight="1" thickBot="1">
      <c r="A5" s="175"/>
      <c r="B5" s="114" t="s">
        <v>241</v>
      </c>
      <c r="C5" s="164" t="s">
        <v>242</v>
      </c>
      <c r="D5" s="165"/>
      <c r="E5" s="165"/>
      <c r="F5" s="165"/>
      <c r="G5" s="165"/>
      <c r="H5" s="165"/>
      <c r="I5" s="3">
        <v>24600</v>
      </c>
      <c r="J5" s="175"/>
      <c r="K5" s="114" t="s">
        <v>263</v>
      </c>
      <c r="L5" s="164" t="s">
        <v>177</v>
      </c>
      <c r="M5" s="165"/>
      <c r="N5" s="165"/>
      <c r="O5" s="165"/>
      <c r="P5" s="165"/>
      <c r="Q5" s="165"/>
      <c r="R5" s="3">
        <v>41800</v>
      </c>
    </row>
    <row r="6" spans="1:18" ht="18" customHeight="1" thickBot="1">
      <c r="A6" s="175"/>
      <c r="B6" s="114" t="s">
        <v>243</v>
      </c>
      <c r="C6" s="164" t="s">
        <v>244</v>
      </c>
      <c r="D6" s="165"/>
      <c r="E6" s="165"/>
      <c r="F6" s="165"/>
      <c r="G6" s="165"/>
      <c r="H6" s="165"/>
      <c r="I6" s="3">
        <v>16300</v>
      </c>
      <c r="J6" s="175"/>
      <c r="K6" s="114" t="s">
        <v>263</v>
      </c>
      <c r="L6" s="164" t="s">
        <v>176</v>
      </c>
      <c r="M6" s="165"/>
      <c r="N6" s="165"/>
      <c r="O6" s="165"/>
      <c r="P6" s="165"/>
      <c r="Q6" s="165"/>
      <c r="R6" s="3">
        <v>39800</v>
      </c>
    </row>
    <row r="7" spans="1:18" ht="18" customHeight="1" thickBot="1">
      <c r="A7" s="175"/>
      <c r="B7" s="114"/>
      <c r="C7" s="164"/>
      <c r="D7" s="165"/>
      <c r="E7" s="165"/>
      <c r="F7" s="165"/>
      <c r="G7" s="165"/>
      <c r="H7" s="165"/>
      <c r="I7" s="3"/>
      <c r="J7" s="175"/>
      <c r="K7" s="115" t="s">
        <v>264</v>
      </c>
      <c r="L7" s="166" t="s">
        <v>265</v>
      </c>
      <c r="M7" s="167"/>
      <c r="N7" s="167"/>
      <c r="O7" s="167"/>
      <c r="P7" s="167"/>
      <c r="Q7" s="168"/>
      <c r="R7" s="3">
        <v>31700</v>
      </c>
    </row>
    <row r="8" spans="1:18" ht="18" customHeight="1" thickBot="1">
      <c r="A8" s="175"/>
      <c r="B8" s="114"/>
      <c r="C8" s="164"/>
      <c r="D8" s="165"/>
      <c r="E8" s="165"/>
      <c r="F8" s="165"/>
      <c r="G8" s="165"/>
      <c r="H8" s="165"/>
      <c r="I8" s="3"/>
      <c r="J8" s="175"/>
      <c r="K8" s="114"/>
      <c r="L8" s="166"/>
      <c r="M8" s="167"/>
      <c r="N8" s="167"/>
      <c r="O8" s="167"/>
      <c r="P8" s="167"/>
      <c r="Q8" s="168"/>
      <c r="R8" s="3"/>
    </row>
    <row r="9" spans="1:18" ht="18" customHeight="1" thickBot="1">
      <c r="A9" s="175"/>
      <c r="B9" s="114"/>
      <c r="C9" s="164"/>
      <c r="D9" s="165"/>
      <c r="E9" s="165"/>
      <c r="F9" s="165"/>
      <c r="G9" s="165"/>
      <c r="H9" s="165"/>
      <c r="I9" s="3"/>
      <c r="J9" s="175"/>
      <c r="K9" s="114"/>
      <c r="L9" s="166"/>
      <c r="M9" s="167"/>
      <c r="N9" s="167"/>
      <c r="O9" s="167"/>
      <c r="P9" s="167"/>
      <c r="Q9" s="168"/>
      <c r="R9" s="3"/>
    </row>
    <row r="10" spans="1:18" ht="18" customHeight="1" thickBot="1">
      <c r="A10" s="176"/>
      <c r="B10" s="114"/>
      <c r="C10" s="164"/>
      <c r="D10" s="165"/>
      <c r="E10" s="165"/>
      <c r="F10" s="165"/>
      <c r="G10" s="165"/>
      <c r="H10" s="165"/>
      <c r="I10" s="3"/>
      <c r="J10" s="175"/>
      <c r="K10" s="114"/>
      <c r="L10" s="166"/>
      <c r="M10" s="167"/>
      <c r="N10" s="167"/>
      <c r="O10" s="167"/>
      <c r="P10" s="167"/>
      <c r="Q10" s="168"/>
      <c r="R10" s="3"/>
    </row>
    <row r="11" spans="1:18" ht="18" customHeight="1" thickBot="1">
      <c r="A11" s="174" t="s">
        <v>23</v>
      </c>
      <c r="B11" s="114" t="s">
        <v>245</v>
      </c>
      <c r="C11" s="166" t="s">
        <v>147</v>
      </c>
      <c r="D11" s="167"/>
      <c r="E11" s="167"/>
      <c r="F11" s="167"/>
      <c r="G11" s="167"/>
      <c r="H11" s="168"/>
      <c r="I11" s="3">
        <v>25600</v>
      </c>
      <c r="J11" s="176"/>
      <c r="K11" s="114"/>
      <c r="L11" s="166"/>
      <c r="M11" s="167"/>
      <c r="N11" s="167"/>
      <c r="O11" s="167"/>
      <c r="P11" s="167"/>
      <c r="Q11" s="168"/>
      <c r="R11" s="3"/>
    </row>
    <row r="12" spans="1:18" ht="18" customHeight="1" thickBot="1">
      <c r="A12" s="175"/>
      <c r="B12" s="114" t="s">
        <v>173</v>
      </c>
      <c r="C12" s="166" t="s">
        <v>24</v>
      </c>
      <c r="D12" s="167"/>
      <c r="E12" s="167"/>
      <c r="F12" s="167"/>
      <c r="G12" s="167"/>
      <c r="H12" s="168"/>
      <c r="I12" s="3">
        <v>39300</v>
      </c>
      <c r="J12" s="174" t="s">
        <v>19</v>
      </c>
      <c r="K12" s="114" t="s">
        <v>266</v>
      </c>
      <c r="L12" s="166" t="s">
        <v>26</v>
      </c>
      <c r="M12" s="167"/>
      <c r="N12" s="167"/>
      <c r="O12" s="167"/>
      <c r="P12" s="167"/>
      <c r="Q12" s="168"/>
      <c r="R12" s="3">
        <v>31500</v>
      </c>
    </row>
    <row r="13" spans="1:18" ht="18" customHeight="1" thickBot="1">
      <c r="A13" s="175"/>
      <c r="B13" s="114" t="s">
        <v>213</v>
      </c>
      <c r="C13" s="166" t="s">
        <v>24</v>
      </c>
      <c r="D13" s="167"/>
      <c r="E13" s="167"/>
      <c r="F13" s="167"/>
      <c r="G13" s="167"/>
      <c r="H13" s="168"/>
      <c r="I13" s="3">
        <v>39900</v>
      </c>
      <c r="J13" s="175"/>
      <c r="K13" s="114" t="s">
        <v>214</v>
      </c>
      <c r="L13" s="164" t="s">
        <v>226</v>
      </c>
      <c r="M13" s="165"/>
      <c r="N13" s="165"/>
      <c r="O13" s="165"/>
      <c r="P13" s="165"/>
      <c r="Q13" s="165"/>
      <c r="R13" s="3">
        <v>21400</v>
      </c>
    </row>
    <row r="14" spans="1:18" ht="18" customHeight="1" thickBot="1">
      <c r="A14" s="175"/>
      <c r="B14" s="114" t="s">
        <v>246</v>
      </c>
      <c r="C14" s="164" t="s">
        <v>25</v>
      </c>
      <c r="D14" s="165"/>
      <c r="E14" s="165"/>
      <c r="F14" s="165"/>
      <c r="G14" s="165"/>
      <c r="H14" s="165"/>
      <c r="I14" s="3">
        <v>36600</v>
      </c>
      <c r="J14" s="175"/>
      <c r="K14" s="114" t="s">
        <v>175</v>
      </c>
      <c r="L14" s="164" t="s">
        <v>225</v>
      </c>
      <c r="M14" s="165"/>
      <c r="N14" s="165"/>
      <c r="O14" s="165"/>
      <c r="P14" s="165"/>
      <c r="Q14" s="165"/>
      <c r="R14" s="3">
        <v>59000</v>
      </c>
    </row>
    <row r="15" spans="1:18" ht="18" customHeight="1" thickBot="1">
      <c r="A15" s="175"/>
      <c r="B15" s="114" t="s">
        <v>246</v>
      </c>
      <c r="C15" s="166" t="s">
        <v>27</v>
      </c>
      <c r="D15" s="172"/>
      <c r="E15" s="172"/>
      <c r="F15" s="172"/>
      <c r="G15" s="172"/>
      <c r="H15" s="173"/>
      <c r="I15" s="3">
        <v>33000</v>
      </c>
      <c r="J15" s="175"/>
      <c r="K15" s="114" t="s">
        <v>175</v>
      </c>
      <c r="L15" s="166" t="s">
        <v>157</v>
      </c>
      <c r="M15" s="167"/>
      <c r="N15" s="167"/>
      <c r="O15" s="167"/>
      <c r="P15" s="167"/>
      <c r="Q15" s="168"/>
      <c r="R15" s="3">
        <v>60600</v>
      </c>
    </row>
    <row r="16" spans="1:18" ht="18" customHeight="1" thickBot="1">
      <c r="A16" s="175"/>
      <c r="B16" s="114" t="s">
        <v>247</v>
      </c>
      <c r="C16" s="166" t="s">
        <v>27</v>
      </c>
      <c r="D16" s="172"/>
      <c r="E16" s="172"/>
      <c r="F16" s="172"/>
      <c r="G16" s="172"/>
      <c r="H16" s="173"/>
      <c r="I16" s="3">
        <v>31600</v>
      </c>
      <c r="J16" s="175"/>
      <c r="K16" s="114" t="s">
        <v>267</v>
      </c>
      <c r="L16" s="166" t="s">
        <v>147</v>
      </c>
      <c r="M16" s="167"/>
      <c r="N16" s="167"/>
      <c r="O16" s="167"/>
      <c r="P16" s="167"/>
      <c r="Q16" s="168"/>
      <c r="R16" s="3">
        <v>9500</v>
      </c>
    </row>
    <row r="17" spans="1:18" ht="18" customHeight="1" thickBot="1">
      <c r="A17" s="175"/>
      <c r="B17" s="114"/>
      <c r="C17" s="166"/>
      <c r="D17" s="172"/>
      <c r="E17" s="172"/>
      <c r="F17" s="172"/>
      <c r="G17" s="172"/>
      <c r="H17" s="173"/>
      <c r="I17" s="3"/>
      <c r="J17" s="175"/>
      <c r="K17" s="114" t="s">
        <v>172</v>
      </c>
      <c r="L17" s="164" t="s">
        <v>268</v>
      </c>
      <c r="M17" s="165"/>
      <c r="N17" s="165"/>
      <c r="O17" s="165"/>
      <c r="P17" s="165"/>
      <c r="Q17" s="165"/>
      <c r="R17" s="3">
        <v>31800</v>
      </c>
    </row>
    <row r="18" spans="1:18" ht="18" customHeight="1" thickBot="1">
      <c r="A18" s="175"/>
      <c r="B18" s="114"/>
      <c r="C18" s="164"/>
      <c r="D18" s="165"/>
      <c r="E18" s="165"/>
      <c r="F18" s="165"/>
      <c r="G18" s="165"/>
      <c r="H18" s="165"/>
      <c r="I18" s="3"/>
      <c r="J18" s="175"/>
      <c r="K18" s="114"/>
      <c r="L18" s="164"/>
      <c r="M18" s="165"/>
      <c r="N18" s="165"/>
      <c r="O18" s="165"/>
      <c r="P18" s="165"/>
      <c r="Q18" s="165"/>
      <c r="R18" s="3"/>
    </row>
    <row r="19" spans="1:18" ht="18" customHeight="1" thickBot="1">
      <c r="A19" s="175"/>
      <c r="B19" s="114"/>
      <c r="C19" s="164"/>
      <c r="D19" s="165"/>
      <c r="E19" s="165"/>
      <c r="F19" s="165"/>
      <c r="G19" s="165"/>
      <c r="H19" s="165"/>
      <c r="I19" s="3"/>
      <c r="J19" s="175"/>
      <c r="K19" s="114"/>
      <c r="L19" s="164"/>
      <c r="M19" s="165"/>
      <c r="N19" s="165"/>
      <c r="O19" s="165"/>
      <c r="P19" s="165"/>
      <c r="Q19" s="165"/>
      <c r="R19" s="3"/>
    </row>
    <row r="20" spans="1:18" ht="18" customHeight="1" thickBot="1">
      <c r="A20" s="176"/>
      <c r="B20" s="114"/>
      <c r="C20" s="164"/>
      <c r="D20" s="165"/>
      <c r="E20" s="165"/>
      <c r="F20" s="165"/>
      <c r="G20" s="165"/>
      <c r="H20" s="165"/>
      <c r="I20" s="3"/>
      <c r="J20" s="175"/>
      <c r="K20" s="114"/>
      <c r="L20" s="164"/>
      <c r="M20" s="165"/>
      <c r="N20" s="165"/>
      <c r="O20" s="165"/>
      <c r="P20" s="165"/>
      <c r="Q20" s="165"/>
      <c r="R20" s="3"/>
    </row>
    <row r="21" spans="1:27" ht="18" customHeight="1" thickBot="1">
      <c r="A21" s="174" t="s">
        <v>29</v>
      </c>
      <c r="B21" s="114" t="s">
        <v>249</v>
      </c>
      <c r="C21" s="164" t="s">
        <v>248</v>
      </c>
      <c r="D21" s="165"/>
      <c r="E21" s="165"/>
      <c r="F21" s="165"/>
      <c r="G21" s="165"/>
      <c r="H21" s="165"/>
      <c r="I21" s="3">
        <v>22400</v>
      </c>
      <c r="J21" s="176"/>
      <c r="K21" s="114"/>
      <c r="L21" s="164"/>
      <c r="M21" s="165"/>
      <c r="N21" s="165"/>
      <c r="O21" s="165"/>
      <c r="P21" s="165"/>
      <c r="Q21" s="165"/>
      <c r="R21" s="3"/>
      <c r="T21"/>
      <c r="U21"/>
      <c r="V21"/>
      <c r="W21"/>
      <c r="X21"/>
      <c r="Y21"/>
      <c r="Z21"/>
      <c r="AA21"/>
    </row>
    <row r="22" spans="1:27" ht="18" customHeight="1" thickBot="1">
      <c r="A22" s="175"/>
      <c r="B22" s="114" t="s">
        <v>250</v>
      </c>
      <c r="C22" s="164" t="s">
        <v>215</v>
      </c>
      <c r="D22" s="165"/>
      <c r="E22" s="165"/>
      <c r="F22" s="165"/>
      <c r="G22" s="165"/>
      <c r="H22" s="165"/>
      <c r="I22" s="3">
        <v>48100</v>
      </c>
      <c r="J22" s="174" t="s">
        <v>28</v>
      </c>
      <c r="K22" s="114" t="s">
        <v>269</v>
      </c>
      <c r="L22" s="164" t="s">
        <v>270</v>
      </c>
      <c r="M22" s="165"/>
      <c r="N22" s="165"/>
      <c r="O22" s="165"/>
      <c r="P22" s="165"/>
      <c r="Q22" s="165"/>
      <c r="R22" s="3">
        <v>18500</v>
      </c>
      <c r="T22"/>
      <c r="U22"/>
      <c r="V22"/>
      <c r="W22"/>
      <c r="X22"/>
      <c r="Y22"/>
      <c r="Z22"/>
      <c r="AA22"/>
    </row>
    <row r="23" spans="1:27" ht="18" customHeight="1" thickBot="1">
      <c r="A23" s="175"/>
      <c r="B23" s="114" t="s">
        <v>250</v>
      </c>
      <c r="C23" s="164" t="s">
        <v>251</v>
      </c>
      <c r="D23" s="165"/>
      <c r="E23" s="165"/>
      <c r="F23" s="165"/>
      <c r="G23" s="165"/>
      <c r="H23" s="165"/>
      <c r="I23" s="3">
        <v>39500</v>
      </c>
      <c r="J23" s="175"/>
      <c r="K23" s="114" t="s">
        <v>271</v>
      </c>
      <c r="L23" s="164" t="s">
        <v>33</v>
      </c>
      <c r="M23" s="165"/>
      <c r="N23" s="165"/>
      <c r="O23" s="165"/>
      <c r="P23" s="165"/>
      <c r="Q23" s="165"/>
      <c r="R23" s="3">
        <v>21100</v>
      </c>
      <c r="T23"/>
      <c r="U23"/>
      <c r="V23"/>
      <c r="W23"/>
      <c r="X23"/>
      <c r="Y23"/>
      <c r="Z23"/>
      <c r="AA23"/>
    </row>
    <row r="24" spans="1:27" ht="18" customHeight="1" thickBot="1">
      <c r="A24" s="175"/>
      <c r="B24" s="114" t="s">
        <v>218</v>
      </c>
      <c r="C24" s="164" t="s">
        <v>219</v>
      </c>
      <c r="D24" s="165"/>
      <c r="E24" s="165"/>
      <c r="F24" s="165"/>
      <c r="G24" s="165"/>
      <c r="H24" s="165"/>
      <c r="I24" s="3">
        <v>25000</v>
      </c>
      <c r="J24" s="175"/>
      <c r="K24" s="114"/>
      <c r="L24" s="166"/>
      <c r="M24" s="167"/>
      <c r="N24" s="167"/>
      <c r="O24" s="167"/>
      <c r="P24" s="167"/>
      <c r="Q24" s="168"/>
      <c r="R24" s="3"/>
      <c r="T24"/>
      <c r="U24"/>
      <c r="V24"/>
      <c r="W24"/>
      <c r="X24"/>
      <c r="Y24"/>
      <c r="Z24"/>
      <c r="AA24"/>
    </row>
    <row r="25" spans="1:27" ht="18" customHeight="1" thickBot="1">
      <c r="A25" s="175"/>
      <c r="B25" s="114" t="s">
        <v>174</v>
      </c>
      <c r="C25" s="164" t="s">
        <v>26</v>
      </c>
      <c r="D25" s="165"/>
      <c r="E25" s="165"/>
      <c r="F25" s="165"/>
      <c r="G25" s="165"/>
      <c r="H25" s="165"/>
      <c r="I25" s="3">
        <v>28300</v>
      </c>
      <c r="J25" s="175"/>
      <c r="K25" s="114"/>
      <c r="L25" s="166"/>
      <c r="M25" s="167"/>
      <c r="N25" s="167"/>
      <c r="O25" s="167"/>
      <c r="P25" s="167"/>
      <c r="Q25" s="168"/>
      <c r="R25" s="3"/>
      <c r="T25"/>
      <c r="U25"/>
      <c r="V25"/>
      <c r="W25"/>
      <c r="X25"/>
      <c r="Y25"/>
      <c r="Z25"/>
      <c r="AA25"/>
    </row>
    <row r="26" spans="1:27" ht="18" customHeight="1" thickBot="1">
      <c r="A26" s="175"/>
      <c r="B26" s="114" t="s">
        <v>252</v>
      </c>
      <c r="C26" s="164" t="s">
        <v>148</v>
      </c>
      <c r="D26" s="165"/>
      <c r="E26" s="165"/>
      <c r="F26" s="165"/>
      <c r="G26" s="165"/>
      <c r="H26" s="165"/>
      <c r="I26" s="3">
        <v>24300</v>
      </c>
      <c r="J26" s="176"/>
      <c r="K26" s="114"/>
      <c r="L26" s="166"/>
      <c r="M26" s="167"/>
      <c r="N26" s="167"/>
      <c r="O26" s="167"/>
      <c r="P26" s="167"/>
      <c r="Q26" s="168"/>
      <c r="R26" s="3"/>
      <c r="T26"/>
      <c r="U26"/>
      <c r="V26"/>
      <c r="W26"/>
      <c r="X26"/>
      <c r="Y26"/>
      <c r="Z26"/>
      <c r="AA26"/>
    </row>
    <row r="27" spans="1:27" ht="18" customHeight="1" thickBot="1">
      <c r="A27" s="175"/>
      <c r="B27" s="114" t="s">
        <v>253</v>
      </c>
      <c r="C27" s="164" t="s">
        <v>156</v>
      </c>
      <c r="D27" s="165"/>
      <c r="E27" s="165"/>
      <c r="F27" s="165"/>
      <c r="G27" s="165"/>
      <c r="H27" s="165"/>
      <c r="I27" s="3">
        <v>14400</v>
      </c>
      <c r="J27" s="174" t="s">
        <v>178</v>
      </c>
      <c r="K27" s="114" t="s">
        <v>272</v>
      </c>
      <c r="L27" s="164" t="s">
        <v>273</v>
      </c>
      <c r="M27" s="165"/>
      <c r="N27" s="165"/>
      <c r="O27" s="165"/>
      <c r="P27" s="165"/>
      <c r="Q27" s="165"/>
      <c r="R27" s="3">
        <v>14100</v>
      </c>
      <c r="T27"/>
      <c r="U27"/>
      <c r="V27"/>
      <c r="W27"/>
      <c r="X27"/>
      <c r="Y27"/>
      <c r="Z27"/>
      <c r="AA27"/>
    </row>
    <row r="28" spans="1:18" ht="18" customHeight="1" thickBot="1">
      <c r="A28" s="175"/>
      <c r="B28" s="114" t="s">
        <v>227</v>
      </c>
      <c r="C28" s="164" t="s">
        <v>254</v>
      </c>
      <c r="D28" s="165"/>
      <c r="E28" s="165"/>
      <c r="F28" s="165"/>
      <c r="G28" s="165"/>
      <c r="H28" s="165"/>
      <c r="I28" s="3">
        <v>23800</v>
      </c>
      <c r="J28" s="175"/>
      <c r="K28" s="114" t="s">
        <v>217</v>
      </c>
      <c r="L28" s="164" t="s">
        <v>216</v>
      </c>
      <c r="M28" s="165"/>
      <c r="N28" s="165"/>
      <c r="O28" s="165"/>
      <c r="P28" s="165"/>
      <c r="Q28" s="165"/>
      <c r="R28" s="3">
        <v>6800</v>
      </c>
    </row>
    <row r="29" spans="1:18" ht="18" customHeight="1" thickBot="1">
      <c r="A29" s="174" t="s">
        <v>31</v>
      </c>
      <c r="B29" s="114"/>
      <c r="C29" s="164"/>
      <c r="D29" s="165"/>
      <c r="E29" s="165"/>
      <c r="F29" s="165"/>
      <c r="G29" s="165"/>
      <c r="H29" s="165"/>
      <c r="I29" s="3"/>
      <c r="J29" s="175"/>
      <c r="K29" s="114"/>
      <c r="L29" s="164"/>
      <c r="M29" s="165"/>
      <c r="N29" s="165"/>
      <c r="O29" s="165"/>
      <c r="P29" s="165"/>
      <c r="Q29" s="165"/>
      <c r="R29" s="3"/>
    </row>
    <row r="30" spans="1:18" ht="18" customHeight="1" thickBot="1">
      <c r="A30" s="175"/>
      <c r="B30" s="114"/>
      <c r="C30" s="164"/>
      <c r="D30" s="165"/>
      <c r="E30" s="165"/>
      <c r="F30" s="165"/>
      <c r="G30" s="165"/>
      <c r="H30" s="165"/>
      <c r="I30" s="3"/>
      <c r="J30" s="175"/>
      <c r="K30" s="114"/>
      <c r="L30" s="164"/>
      <c r="M30" s="165"/>
      <c r="N30" s="165"/>
      <c r="O30" s="165"/>
      <c r="P30" s="165"/>
      <c r="Q30" s="165"/>
      <c r="R30" s="3"/>
    </row>
    <row r="31" spans="1:18" ht="18" customHeight="1" thickBot="1">
      <c r="A31" s="175"/>
      <c r="B31" s="114"/>
      <c r="C31" s="164"/>
      <c r="D31" s="165"/>
      <c r="E31" s="165"/>
      <c r="F31" s="165"/>
      <c r="G31" s="165"/>
      <c r="H31" s="165"/>
      <c r="I31" s="3"/>
      <c r="J31" s="176"/>
      <c r="K31" s="114"/>
      <c r="L31" s="164"/>
      <c r="M31" s="165"/>
      <c r="N31" s="165"/>
      <c r="O31" s="165"/>
      <c r="P31" s="165"/>
      <c r="Q31" s="165"/>
      <c r="R31" s="3"/>
    </row>
    <row r="32" spans="1:18" ht="18" customHeight="1" thickBot="1">
      <c r="A32" s="176"/>
      <c r="B32" s="114"/>
      <c r="C32" s="164"/>
      <c r="D32" s="165"/>
      <c r="E32" s="165"/>
      <c r="F32" s="165"/>
      <c r="G32" s="165"/>
      <c r="H32" s="165"/>
      <c r="I32" s="3"/>
      <c r="J32" s="174" t="s">
        <v>30</v>
      </c>
      <c r="K32" s="114" t="s">
        <v>174</v>
      </c>
      <c r="L32" s="164" t="s">
        <v>274</v>
      </c>
      <c r="M32" s="165"/>
      <c r="N32" s="165"/>
      <c r="O32" s="165"/>
      <c r="P32" s="165"/>
      <c r="Q32" s="165"/>
      <c r="R32" s="3">
        <v>30000</v>
      </c>
    </row>
    <row r="33" spans="1:18" ht="18" customHeight="1" thickBot="1">
      <c r="A33" s="174" t="s">
        <v>257</v>
      </c>
      <c r="B33" s="114"/>
      <c r="C33" s="164"/>
      <c r="D33" s="165"/>
      <c r="E33" s="165"/>
      <c r="F33" s="165"/>
      <c r="G33" s="165"/>
      <c r="H33" s="165"/>
      <c r="I33" s="3"/>
      <c r="J33" s="175"/>
      <c r="K33" s="114" t="s">
        <v>221</v>
      </c>
      <c r="L33" s="166" t="s">
        <v>275</v>
      </c>
      <c r="M33" s="167"/>
      <c r="N33" s="167"/>
      <c r="O33" s="167"/>
      <c r="P33" s="167"/>
      <c r="Q33" s="168"/>
      <c r="R33" s="3">
        <v>8900</v>
      </c>
    </row>
    <row r="34" spans="1:18" ht="18" customHeight="1" thickBot="1">
      <c r="A34" s="175"/>
      <c r="B34" s="114"/>
      <c r="C34" s="164"/>
      <c r="D34" s="165"/>
      <c r="E34" s="165"/>
      <c r="F34" s="165"/>
      <c r="G34" s="165"/>
      <c r="H34" s="165"/>
      <c r="I34" s="3"/>
      <c r="J34" s="175"/>
      <c r="K34" s="114" t="s">
        <v>276</v>
      </c>
      <c r="L34" s="164" t="s">
        <v>216</v>
      </c>
      <c r="M34" s="165"/>
      <c r="N34" s="165"/>
      <c r="O34" s="165"/>
      <c r="P34" s="165"/>
      <c r="Q34" s="165"/>
      <c r="R34" s="3">
        <v>5600</v>
      </c>
    </row>
    <row r="35" spans="1:18" ht="18" customHeight="1" thickBot="1">
      <c r="A35" s="175"/>
      <c r="B35" s="114"/>
      <c r="C35" s="164"/>
      <c r="D35" s="165"/>
      <c r="E35" s="165"/>
      <c r="F35" s="165"/>
      <c r="G35" s="165"/>
      <c r="H35" s="165"/>
      <c r="I35" s="3"/>
      <c r="J35" s="175"/>
      <c r="K35" s="114"/>
      <c r="L35" s="164"/>
      <c r="M35" s="165"/>
      <c r="N35" s="165"/>
      <c r="O35" s="165"/>
      <c r="P35" s="165"/>
      <c r="Q35" s="165"/>
      <c r="R35" s="3"/>
    </row>
    <row r="36" spans="1:18" ht="18" customHeight="1" thickBot="1">
      <c r="A36" s="176"/>
      <c r="B36" s="114"/>
      <c r="C36" s="164"/>
      <c r="D36" s="165"/>
      <c r="E36" s="165"/>
      <c r="F36" s="165"/>
      <c r="G36" s="165"/>
      <c r="H36" s="165"/>
      <c r="I36" s="3"/>
      <c r="J36" s="175"/>
      <c r="K36" s="114"/>
      <c r="L36" s="164"/>
      <c r="M36" s="165"/>
      <c r="N36" s="165"/>
      <c r="O36" s="165"/>
      <c r="P36" s="165"/>
      <c r="Q36" s="165"/>
      <c r="R36" s="3"/>
    </row>
    <row r="37" spans="1:18" ht="18" customHeight="1" thickBot="1">
      <c r="A37" s="174" t="s">
        <v>34</v>
      </c>
      <c r="B37" s="114" t="s">
        <v>255</v>
      </c>
      <c r="C37" s="164" t="s">
        <v>258</v>
      </c>
      <c r="D37" s="165"/>
      <c r="E37" s="165"/>
      <c r="F37" s="165"/>
      <c r="G37" s="165"/>
      <c r="H37" s="165"/>
      <c r="I37" s="3">
        <v>25300</v>
      </c>
      <c r="J37" s="175"/>
      <c r="K37" s="114"/>
      <c r="L37" s="164"/>
      <c r="M37" s="165"/>
      <c r="N37" s="165"/>
      <c r="O37" s="165"/>
      <c r="P37" s="165"/>
      <c r="Q37" s="165"/>
      <c r="R37" s="3"/>
    </row>
    <row r="38" spans="1:18" ht="18" customHeight="1" thickBot="1">
      <c r="A38" s="175"/>
      <c r="B38" s="115" t="s">
        <v>256</v>
      </c>
      <c r="C38" s="164" t="s">
        <v>219</v>
      </c>
      <c r="D38" s="165"/>
      <c r="E38" s="165"/>
      <c r="F38" s="165"/>
      <c r="G38" s="165"/>
      <c r="H38" s="165"/>
      <c r="I38" s="3">
        <v>25000</v>
      </c>
      <c r="J38" s="176"/>
      <c r="K38" s="114"/>
      <c r="L38" s="164"/>
      <c r="M38" s="165"/>
      <c r="N38" s="165"/>
      <c r="O38" s="165"/>
      <c r="P38" s="165"/>
      <c r="Q38" s="165"/>
      <c r="R38" s="3"/>
    </row>
    <row r="39" spans="1:18" ht="18" customHeight="1" thickBot="1">
      <c r="A39" s="175"/>
      <c r="B39" s="114" t="s">
        <v>212</v>
      </c>
      <c r="C39" s="164" t="s">
        <v>26</v>
      </c>
      <c r="D39" s="165"/>
      <c r="E39" s="165"/>
      <c r="F39" s="165"/>
      <c r="G39" s="165"/>
      <c r="H39" s="165"/>
      <c r="I39" s="3">
        <v>30600</v>
      </c>
      <c r="J39" s="174" t="s">
        <v>32</v>
      </c>
      <c r="K39" s="114" t="s">
        <v>277</v>
      </c>
      <c r="L39" s="164" t="s">
        <v>278</v>
      </c>
      <c r="M39" s="165"/>
      <c r="N39" s="165"/>
      <c r="O39" s="165"/>
      <c r="P39" s="165"/>
      <c r="Q39" s="165"/>
      <c r="R39" s="3">
        <v>94300</v>
      </c>
    </row>
    <row r="40" spans="1:18" ht="18" customHeight="1" thickBot="1">
      <c r="A40" s="175"/>
      <c r="B40" s="114" t="s">
        <v>259</v>
      </c>
      <c r="C40" s="164" t="s">
        <v>278</v>
      </c>
      <c r="D40" s="165"/>
      <c r="E40" s="165"/>
      <c r="F40" s="165"/>
      <c r="G40" s="165"/>
      <c r="H40" s="165"/>
      <c r="I40" s="3">
        <v>77700</v>
      </c>
      <c r="J40" s="175"/>
      <c r="K40" s="114" t="s">
        <v>220</v>
      </c>
      <c r="L40" s="164" t="s">
        <v>279</v>
      </c>
      <c r="M40" s="165"/>
      <c r="N40" s="165"/>
      <c r="O40" s="165"/>
      <c r="P40" s="165"/>
      <c r="Q40" s="165"/>
      <c r="R40" s="3">
        <v>11200</v>
      </c>
    </row>
    <row r="41" spans="1:18" ht="18" customHeight="1" thickBot="1">
      <c r="A41" s="175"/>
      <c r="B41" s="114"/>
      <c r="C41" s="164"/>
      <c r="D41" s="165"/>
      <c r="E41" s="165"/>
      <c r="F41" s="165"/>
      <c r="G41" s="165"/>
      <c r="H41" s="165"/>
      <c r="I41" s="3"/>
      <c r="J41" s="175"/>
      <c r="K41" s="114" t="s">
        <v>253</v>
      </c>
      <c r="L41" s="164" t="s">
        <v>244</v>
      </c>
      <c r="M41" s="165"/>
      <c r="N41" s="165"/>
      <c r="O41" s="165"/>
      <c r="P41" s="165"/>
      <c r="Q41" s="165"/>
      <c r="R41" s="3">
        <v>26800</v>
      </c>
    </row>
    <row r="42" spans="1:18" ht="18" customHeight="1" thickBot="1">
      <c r="A42" s="175"/>
      <c r="B42" s="114"/>
      <c r="C42" s="166"/>
      <c r="D42" s="167"/>
      <c r="E42" s="167"/>
      <c r="F42" s="167"/>
      <c r="G42" s="167"/>
      <c r="H42" s="168"/>
      <c r="I42" s="3"/>
      <c r="J42" s="175"/>
      <c r="K42" s="114" t="s">
        <v>280</v>
      </c>
      <c r="L42" s="166" t="s">
        <v>281</v>
      </c>
      <c r="M42" s="167"/>
      <c r="N42" s="167"/>
      <c r="O42" s="167"/>
      <c r="P42" s="167"/>
      <c r="Q42" s="168"/>
      <c r="R42" s="3">
        <v>8300</v>
      </c>
    </row>
    <row r="43" spans="1:18" ht="18" customHeight="1" thickBot="1">
      <c r="A43" s="175"/>
      <c r="B43" s="114"/>
      <c r="C43" s="166"/>
      <c r="D43" s="167"/>
      <c r="E43" s="167"/>
      <c r="F43" s="167"/>
      <c r="G43" s="167"/>
      <c r="H43" s="168"/>
      <c r="I43" s="3"/>
      <c r="J43" s="175"/>
      <c r="K43" s="114"/>
      <c r="L43" s="166"/>
      <c r="M43" s="167"/>
      <c r="N43" s="167"/>
      <c r="O43" s="167"/>
      <c r="P43" s="167"/>
      <c r="Q43" s="168"/>
      <c r="R43" s="3"/>
    </row>
    <row r="44" spans="1:18" ht="18" customHeight="1" thickBot="1">
      <c r="A44" s="175"/>
      <c r="B44" s="114"/>
      <c r="C44" s="166"/>
      <c r="D44" s="167"/>
      <c r="E44" s="167"/>
      <c r="F44" s="167"/>
      <c r="G44" s="167"/>
      <c r="H44" s="168"/>
      <c r="I44" s="3"/>
      <c r="J44" s="175"/>
      <c r="K44" s="114"/>
      <c r="L44" s="166"/>
      <c r="M44" s="167"/>
      <c r="N44" s="167"/>
      <c r="O44" s="167"/>
      <c r="P44" s="167"/>
      <c r="Q44" s="168"/>
      <c r="R44" s="3"/>
    </row>
    <row r="45" spans="1:18" ht="18" customHeight="1" thickBot="1">
      <c r="A45" s="175"/>
      <c r="B45" s="114"/>
      <c r="C45" s="166"/>
      <c r="D45" s="167"/>
      <c r="E45" s="167"/>
      <c r="F45" s="167"/>
      <c r="G45" s="167"/>
      <c r="H45" s="168"/>
      <c r="I45" s="3"/>
      <c r="J45" s="175"/>
      <c r="K45" s="114"/>
      <c r="L45" s="166"/>
      <c r="M45" s="167"/>
      <c r="N45" s="167"/>
      <c r="O45" s="167"/>
      <c r="P45" s="167"/>
      <c r="Q45" s="168"/>
      <c r="R45" s="3"/>
    </row>
    <row r="46" spans="1:18" ht="18" customHeight="1" thickBot="1">
      <c r="A46" s="176"/>
      <c r="B46" s="114"/>
      <c r="C46" s="166"/>
      <c r="D46" s="167"/>
      <c r="E46" s="167"/>
      <c r="F46" s="167"/>
      <c r="G46" s="167"/>
      <c r="H46" s="168"/>
      <c r="I46" s="3"/>
      <c r="J46" s="176"/>
      <c r="K46" s="114"/>
      <c r="L46" s="166"/>
      <c r="M46" s="167"/>
      <c r="N46" s="167"/>
      <c r="O46" s="167"/>
      <c r="P46" s="167"/>
      <c r="Q46" s="168"/>
      <c r="R46" s="3"/>
    </row>
    <row r="47" spans="10:18" ht="18" customHeight="1" thickBot="1">
      <c r="J47" s="103"/>
      <c r="K47" s="2"/>
      <c r="L47" s="169" t="s">
        <v>35</v>
      </c>
      <c r="M47" s="170"/>
      <c r="N47" s="170"/>
      <c r="O47" s="170"/>
      <c r="P47" s="170"/>
      <c r="Q47" s="171"/>
      <c r="R47" s="5">
        <f>SUM(I4:I46,R2:R46)</f>
        <v>1326700</v>
      </c>
    </row>
    <row r="48" ht="18" customHeight="1"/>
    <row r="49" spans="1:9" ht="14.25">
      <c r="A49" s="14" t="s">
        <v>154</v>
      </c>
      <c r="B49" s="14"/>
      <c r="C49" s="14"/>
      <c r="D49" s="14"/>
      <c r="E49" s="14"/>
      <c r="F49" s="14"/>
      <c r="G49" s="14"/>
      <c r="H49" s="14"/>
      <c r="I49" s="14"/>
    </row>
    <row r="50" spans="1:10" ht="14.25">
      <c r="A50" s="14" t="s">
        <v>238</v>
      </c>
      <c r="B50" s="14"/>
      <c r="C50" s="14"/>
      <c r="D50" s="14"/>
      <c r="E50" s="14"/>
      <c r="F50" s="14"/>
      <c r="G50" s="14"/>
      <c r="H50" s="14"/>
      <c r="I50" s="14"/>
      <c r="J50" s="6"/>
    </row>
    <row r="51" spans="1:9" ht="14.25">
      <c r="A51" s="14" t="s">
        <v>39</v>
      </c>
      <c r="B51" s="14"/>
      <c r="C51" s="14"/>
      <c r="D51" s="14"/>
      <c r="E51" s="14"/>
      <c r="F51" s="14"/>
      <c r="G51" s="14"/>
      <c r="H51" s="14"/>
      <c r="I51" s="14"/>
    </row>
    <row r="52" spans="1:9" ht="14.25">
      <c r="A52" s="14" t="s">
        <v>153</v>
      </c>
      <c r="B52" s="14"/>
      <c r="C52" s="14"/>
      <c r="D52" s="14"/>
      <c r="E52" s="14"/>
      <c r="F52" s="14"/>
      <c r="G52" s="14"/>
      <c r="H52" s="14"/>
      <c r="I52" s="14"/>
    </row>
    <row r="53" spans="1:9" ht="14.25">
      <c r="A53" s="14" t="s">
        <v>155</v>
      </c>
      <c r="B53" s="14"/>
      <c r="C53" s="14"/>
      <c r="D53" s="14"/>
      <c r="E53" s="14"/>
      <c r="F53" s="14"/>
      <c r="G53" s="14"/>
      <c r="H53" s="14"/>
      <c r="I53" s="14"/>
    </row>
    <row r="54" spans="1:9" ht="14.25">
      <c r="A54" s="14" t="s">
        <v>40</v>
      </c>
      <c r="B54" s="14"/>
      <c r="C54" s="14"/>
      <c r="D54" s="14"/>
      <c r="E54" s="14"/>
      <c r="F54" s="14"/>
      <c r="G54" s="14"/>
      <c r="H54" s="14"/>
      <c r="I54" s="14"/>
    </row>
    <row r="55" spans="1:9" ht="14.25">
      <c r="A55" s="14" t="s">
        <v>152</v>
      </c>
      <c r="B55" s="14"/>
      <c r="C55" s="14"/>
      <c r="D55" s="14"/>
      <c r="E55" s="14"/>
      <c r="F55" s="14"/>
      <c r="G55" s="14"/>
      <c r="H55" s="14"/>
      <c r="I55" s="14"/>
    </row>
    <row r="56" spans="1:9" ht="14.25">
      <c r="A56" s="14" t="s">
        <v>41</v>
      </c>
      <c r="B56" s="14"/>
      <c r="C56" s="14"/>
      <c r="D56" s="14"/>
      <c r="E56" s="14"/>
      <c r="F56" s="14"/>
      <c r="G56" s="14"/>
      <c r="H56" s="14"/>
      <c r="I56" s="14"/>
    </row>
    <row r="57" spans="1:9" ht="14.25">
      <c r="A57" s="14" t="s">
        <v>151</v>
      </c>
      <c r="B57" s="14"/>
      <c r="C57" s="14"/>
      <c r="D57" s="14"/>
      <c r="E57" s="14"/>
      <c r="F57" s="14"/>
      <c r="G57" s="14"/>
      <c r="H57" s="14"/>
      <c r="I57" s="14"/>
    </row>
    <row r="58" spans="1:9" ht="14.25">
      <c r="A58" s="14" t="s">
        <v>228</v>
      </c>
      <c r="B58" s="14"/>
      <c r="C58" s="14"/>
      <c r="D58" s="14"/>
      <c r="E58" s="14"/>
      <c r="F58" s="14"/>
      <c r="G58" s="14"/>
      <c r="H58" s="14"/>
      <c r="I58" s="14"/>
    </row>
    <row r="59" spans="2:9" ht="14.25">
      <c r="B59" s="14"/>
      <c r="C59" s="14"/>
      <c r="D59" s="14"/>
      <c r="E59" s="14"/>
      <c r="F59" s="14"/>
      <c r="G59" s="14"/>
      <c r="H59" s="14"/>
      <c r="I59" s="14"/>
    </row>
    <row r="60" spans="3:4" ht="14.25">
      <c r="C60" s="7"/>
      <c r="D60" s="7"/>
    </row>
  </sheetData>
  <sheetProtection/>
  <mergeCells count="105">
    <mergeCell ref="A29:A32"/>
    <mergeCell ref="A33:A36"/>
    <mergeCell ref="J2:J11"/>
    <mergeCell ref="J12:J21"/>
    <mergeCell ref="J22:J26"/>
    <mergeCell ref="J27:J31"/>
    <mergeCell ref="J32:J38"/>
    <mergeCell ref="C25:H25"/>
    <mergeCell ref="C13:H13"/>
    <mergeCell ref="C30:H30"/>
    <mergeCell ref="J39:J46"/>
    <mergeCell ref="A11:A20"/>
    <mergeCell ref="C24:H24"/>
    <mergeCell ref="C4:H4"/>
    <mergeCell ref="C5:H5"/>
    <mergeCell ref="A21:A28"/>
    <mergeCell ref="C19:H19"/>
    <mergeCell ref="C20:H20"/>
    <mergeCell ref="C17:H17"/>
    <mergeCell ref="C8:H8"/>
    <mergeCell ref="L44:Q44"/>
    <mergeCell ref="C46:H46"/>
    <mergeCell ref="C44:H44"/>
    <mergeCell ref="C45:H45"/>
    <mergeCell ref="L30:Q30"/>
    <mergeCell ref="L39:Q39"/>
    <mergeCell ref="L37:Q37"/>
    <mergeCell ref="L38:Q38"/>
    <mergeCell ref="L42:Q42"/>
    <mergeCell ref="L43:Q43"/>
    <mergeCell ref="L26:Q26"/>
    <mergeCell ref="L29:Q29"/>
    <mergeCell ref="L20:Q20"/>
    <mergeCell ref="L9:Q9"/>
    <mergeCell ref="L5:Q5"/>
    <mergeCell ref="L6:Q6"/>
    <mergeCell ref="L7:Q7"/>
    <mergeCell ref="L8:Q8"/>
    <mergeCell ref="L17:Q17"/>
    <mergeCell ref="A1:R1"/>
    <mergeCell ref="A2:I2"/>
    <mergeCell ref="C6:H6"/>
    <mergeCell ref="C7:H7"/>
    <mergeCell ref="C3:H3"/>
    <mergeCell ref="L25:Q25"/>
    <mergeCell ref="L2:Q2"/>
    <mergeCell ref="L3:Q3"/>
    <mergeCell ref="A37:A46"/>
    <mergeCell ref="C9:H9"/>
    <mergeCell ref="A3:B3"/>
    <mergeCell ref="A4:A10"/>
    <mergeCell ref="C10:H10"/>
    <mergeCell ref="C36:H36"/>
    <mergeCell ref="C26:H26"/>
    <mergeCell ref="L18:Q18"/>
    <mergeCell ref="C32:H32"/>
    <mergeCell ref="C38:H38"/>
    <mergeCell ref="C37:H37"/>
    <mergeCell ref="C33:H33"/>
    <mergeCell ref="C40:H40"/>
    <mergeCell ref="L4:Q4"/>
    <mergeCell ref="L22:Q22"/>
    <mergeCell ref="L19:Q19"/>
    <mergeCell ref="L10:Q10"/>
    <mergeCell ref="L12:Q12"/>
    <mergeCell ref="L14:Q14"/>
    <mergeCell ref="L23:Q23"/>
    <mergeCell ref="C42:H42"/>
    <mergeCell ref="C14:H14"/>
    <mergeCell ref="C15:H15"/>
    <mergeCell ref="C16:H16"/>
    <mergeCell ref="C27:H27"/>
    <mergeCell ref="C29:H29"/>
    <mergeCell ref="C18:H18"/>
    <mergeCell ref="C34:H34"/>
    <mergeCell ref="C11:H11"/>
    <mergeCell ref="C12:H12"/>
    <mergeCell ref="L27:Q27"/>
    <mergeCell ref="L28:Q28"/>
    <mergeCell ref="L33:Q33"/>
    <mergeCell ref="C21:H21"/>
    <mergeCell ref="C23:H23"/>
    <mergeCell ref="C28:H28"/>
    <mergeCell ref="C22:H22"/>
    <mergeCell ref="L11:Q11"/>
    <mergeCell ref="L47:Q47"/>
    <mergeCell ref="L46:Q46"/>
    <mergeCell ref="L31:Q31"/>
    <mergeCell ref="L45:Q45"/>
    <mergeCell ref="L34:Q34"/>
    <mergeCell ref="C31:H31"/>
    <mergeCell ref="C41:H41"/>
    <mergeCell ref="C39:H39"/>
    <mergeCell ref="C43:H43"/>
    <mergeCell ref="C35:H35"/>
    <mergeCell ref="L13:Q13"/>
    <mergeCell ref="L41:Q41"/>
    <mergeCell ref="L36:Q36"/>
    <mergeCell ref="L40:Q40"/>
    <mergeCell ref="L35:Q35"/>
    <mergeCell ref="L24:Q24"/>
    <mergeCell ref="L32:Q32"/>
    <mergeCell ref="L15:Q15"/>
    <mergeCell ref="L16:Q16"/>
    <mergeCell ref="L21:Q21"/>
  </mergeCells>
  <printOptions/>
  <pageMargins left="0.3937007874015748" right="0.3937007874015748" top="0.3937007874015748" bottom="0.3937007874015748" header="0.31496062992125984" footer="0.31496062992125984"/>
  <pageSetup firstPageNumber="7" useFirstPageNumber="1"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J31" sqref="J31"/>
    </sheetView>
  </sheetViews>
  <sheetFormatPr defaultColWidth="9.00390625" defaultRowHeight="13.5"/>
  <cols>
    <col min="1" max="1" width="5.875" style="30" customWidth="1"/>
    <col min="2" max="3" width="13.625" style="30" customWidth="1"/>
    <col min="4" max="4" width="14.00390625" style="30" customWidth="1"/>
    <col min="5" max="6" width="11.125" style="30" customWidth="1"/>
    <col min="7" max="7" width="10.625" style="30" customWidth="1"/>
    <col min="8" max="8" width="13.125" style="30" customWidth="1"/>
    <col min="9" max="9" width="15.625" style="30" customWidth="1"/>
    <col min="10" max="10" width="12.75390625" style="30" bestFit="1" customWidth="1"/>
    <col min="11" max="11" width="12.625" style="30" bestFit="1" customWidth="1"/>
    <col min="12" max="16384" width="9.00390625" style="30" customWidth="1"/>
  </cols>
  <sheetData>
    <row r="1" spans="1:10" ht="18" customHeight="1" thickBot="1">
      <c r="A1" s="188" t="s">
        <v>239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9" ht="18" customHeight="1" thickBot="1" thickTop="1">
      <c r="A2" s="31" t="s">
        <v>125</v>
      </c>
      <c r="B2" s="32" t="s">
        <v>126</v>
      </c>
      <c r="C2" s="32" t="s">
        <v>127</v>
      </c>
      <c r="D2" s="33" t="s">
        <v>128</v>
      </c>
      <c r="E2" s="34" t="s">
        <v>129</v>
      </c>
      <c r="F2" s="34" t="s">
        <v>130</v>
      </c>
      <c r="G2" s="94" t="s">
        <v>2</v>
      </c>
      <c r="H2" s="35" t="s">
        <v>165</v>
      </c>
      <c r="I2" s="36" t="s">
        <v>131</v>
      </c>
    </row>
    <row r="3" spans="1:9" ht="18" customHeight="1">
      <c r="A3" s="37">
        <v>4</v>
      </c>
      <c r="B3" s="105">
        <v>207625</v>
      </c>
      <c r="C3" s="106">
        <v>76430</v>
      </c>
      <c r="D3" s="107">
        <v>32300</v>
      </c>
      <c r="E3" s="107"/>
      <c r="F3" s="107"/>
      <c r="G3" s="108">
        <v>1800</v>
      </c>
      <c r="H3" s="109">
        <v>57784</v>
      </c>
      <c r="I3" s="38">
        <f aca="true" t="shared" si="0" ref="I3:I13">SUM(B3:H3)</f>
        <v>375939</v>
      </c>
    </row>
    <row r="4" spans="1:9" ht="18" customHeight="1">
      <c r="A4" s="39">
        <v>5</v>
      </c>
      <c r="B4" s="110">
        <v>118650</v>
      </c>
      <c r="C4" s="110">
        <v>206000</v>
      </c>
      <c r="D4" s="111">
        <v>22185</v>
      </c>
      <c r="E4" s="111"/>
      <c r="F4" s="111"/>
      <c r="G4" s="109"/>
      <c r="H4" s="109">
        <v>55284</v>
      </c>
      <c r="I4" s="38">
        <f t="shared" si="0"/>
        <v>402119</v>
      </c>
    </row>
    <row r="5" spans="1:9" ht="18" customHeight="1">
      <c r="A5" s="39">
        <v>6</v>
      </c>
      <c r="B5" s="110">
        <v>103410</v>
      </c>
      <c r="C5" s="110">
        <v>211972</v>
      </c>
      <c r="D5" s="111">
        <v>28050</v>
      </c>
      <c r="E5" s="111">
        <v>19488</v>
      </c>
      <c r="F5" s="111"/>
      <c r="G5" s="109"/>
      <c r="H5" s="109">
        <v>45284</v>
      </c>
      <c r="I5" s="38">
        <f t="shared" si="0"/>
        <v>408204</v>
      </c>
    </row>
    <row r="6" spans="1:9" ht="18" customHeight="1">
      <c r="A6" s="39">
        <v>7</v>
      </c>
      <c r="B6" s="110">
        <v>111165</v>
      </c>
      <c r="C6" s="110">
        <v>11100</v>
      </c>
      <c r="D6" s="111">
        <v>19295</v>
      </c>
      <c r="E6" s="111">
        <v>6552</v>
      </c>
      <c r="F6" s="111"/>
      <c r="G6" s="109"/>
      <c r="H6" s="109">
        <v>64034</v>
      </c>
      <c r="I6" s="38">
        <f t="shared" si="0"/>
        <v>212146</v>
      </c>
    </row>
    <row r="7" spans="1:9" ht="18" customHeight="1">
      <c r="A7" s="39">
        <v>8</v>
      </c>
      <c r="B7" s="110">
        <v>126361</v>
      </c>
      <c r="C7" s="110"/>
      <c r="D7" s="111">
        <v>19040</v>
      </c>
      <c r="E7" s="111">
        <v>8820</v>
      </c>
      <c r="F7" s="111"/>
      <c r="G7" s="109">
        <v>54670</v>
      </c>
      <c r="H7" s="109">
        <v>54034</v>
      </c>
      <c r="I7" s="38">
        <f t="shared" si="0"/>
        <v>262925</v>
      </c>
    </row>
    <row r="8" spans="1:9" ht="18" customHeight="1">
      <c r="A8" s="39">
        <v>9</v>
      </c>
      <c r="B8" s="110">
        <v>87040</v>
      </c>
      <c r="C8" s="110">
        <v>54900</v>
      </c>
      <c r="D8" s="111">
        <v>12580</v>
      </c>
      <c r="E8" s="111">
        <v>8484</v>
      </c>
      <c r="F8" s="111"/>
      <c r="G8" s="109">
        <v>77700</v>
      </c>
      <c r="H8" s="109">
        <v>50284</v>
      </c>
      <c r="I8" s="38">
        <f t="shared" si="0"/>
        <v>290988</v>
      </c>
    </row>
    <row r="9" spans="1:9" ht="18" customHeight="1">
      <c r="A9" s="39">
        <v>10</v>
      </c>
      <c r="B9" s="110">
        <v>114680</v>
      </c>
      <c r="C9" s="110">
        <v>211604</v>
      </c>
      <c r="D9" s="111">
        <v>17340</v>
      </c>
      <c r="E9" s="111">
        <v>24528</v>
      </c>
      <c r="F9" s="111"/>
      <c r="G9" s="109"/>
      <c r="H9" s="109">
        <v>70284</v>
      </c>
      <c r="I9" s="38">
        <f t="shared" si="0"/>
        <v>438436</v>
      </c>
    </row>
    <row r="10" spans="1:9" ht="18" customHeight="1">
      <c r="A10" s="39">
        <v>11</v>
      </c>
      <c r="B10" s="110">
        <v>106980</v>
      </c>
      <c r="C10" s="110">
        <v>201400</v>
      </c>
      <c r="D10" s="111">
        <v>41650</v>
      </c>
      <c r="E10" s="111"/>
      <c r="F10" s="111"/>
      <c r="G10" s="109">
        <v>14770</v>
      </c>
      <c r="H10" s="109">
        <v>78448</v>
      </c>
      <c r="I10" s="38">
        <f t="shared" si="0"/>
        <v>443248</v>
      </c>
    </row>
    <row r="11" spans="1:9" ht="18" customHeight="1">
      <c r="A11" s="39">
        <v>12</v>
      </c>
      <c r="B11" s="110">
        <v>264725</v>
      </c>
      <c r="C11" s="110">
        <v>52300</v>
      </c>
      <c r="D11" s="111">
        <v>32130</v>
      </c>
      <c r="E11" s="111">
        <v>8568</v>
      </c>
      <c r="F11" s="111"/>
      <c r="G11" s="109">
        <v>19108</v>
      </c>
      <c r="H11" s="109">
        <v>57784</v>
      </c>
      <c r="I11" s="38">
        <f t="shared" si="0"/>
        <v>434615</v>
      </c>
    </row>
    <row r="12" spans="1:9" ht="18" customHeight="1">
      <c r="A12" s="39">
        <v>1</v>
      </c>
      <c r="B12" s="110">
        <v>142400</v>
      </c>
      <c r="C12" s="110">
        <v>20900</v>
      </c>
      <c r="D12" s="111">
        <v>23035</v>
      </c>
      <c r="E12" s="111">
        <v>12876</v>
      </c>
      <c r="F12" s="111"/>
      <c r="G12" s="109"/>
      <c r="H12" s="109">
        <v>135284</v>
      </c>
      <c r="I12" s="38">
        <f t="shared" si="0"/>
        <v>334495</v>
      </c>
    </row>
    <row r="13" spans="1:9" ht="18" customHeight="1">
      <c r="A13" s="39">
        <v>2</v>
      </c>
      <c r="B13" s="110">
        <v>64563</v>
      </c>
      <c r="C13" s="110">
        <v>38900</v>
      </c>
      <c r="D13" s="111">
        <v>17595</v>
      </c>
      <c r="E13" s="111">
        <v>9744</v>
      </c>
      <c r="F13" s="111"/>
      <c r="G13" s="109"/>
      <c r="H13" s="109">
        <v>66534</v>
      </c>
      <c r="I13" s="38">
        <f t="shared" si="0"/>
        <v>197336</v>
      </c>
    </row>
    <row r="14" spans="1:9" ht="18" customHeight="1">
      <c r="A14" s="39">
        <v>3</v>
      </c>
      <c r="B14" s="110">
        <v>126170</v>
      </c>
      <c r="C14" s="110">
        <v>131800</v>
      </c>
      <c r="D14" s="111">
        <v>28730</v>
      </c>
      <c r="E14" s="111">
        <v>10164</v>
      </c>
      <c r="F14" s="111"/>
      <c r="G14" s="109"/>
      <c r="H14" s="109">
        <v>72034</v>
      </c>
      <c r="I14" s="38">
        <f>SUM(B14:H14)</f>
        <v>368898</v>
      </c>
    </row>
    <row r="15" spans="1:9" ht="18" customHeight="1" thickBot="1">
      <c r="A15" s="42" t="s">
        <v>132</v>
      </c>
      <c r="B15" s="43">
        <f aca="true" t="shared" si="1" ref="B15:H15">SUM(B3:B14)</f>
        <v>1573769</v>
      </c>
      <c r="C15" s="43">
        <f t="shared" si="1"/>
        <v>1217306</v>
      </c>
      <c r="D15" s="43">
        <f t="shared" si="1"/>
        <v>293930</v>
      </c>
      <c r="E15" s="43">
        <f t="shared" si="1"/>
        <v>109224</v>
      </c>
      <c r="F15" s="43">
        <f t="shared" si="1"/>
        <v>0</v>
      </c>
      <c r="G15" s="95">
        <f>SUM(G3:G14)</f>
        <v>168048</v>
      </c>
      <c r="H15" s="44">
        <f t="shared" si="1"/>
        <v>807072</v>
      </c>
      <c r="I15" s="45">
        <f>SUM(I3:I14)</f>
        <v>4169349</v>
      </c>
    </row>
    <row r="16" spans="1:11" ht="18" customHeight="1" thickTop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8" customHeight="1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0" ht="18" customHeight="1" thickBot="1" thickTop="1">
      <c r="A18" s="31" t="s">
        <v>125</v>
      </c>
      <c r="B18" s="34" t="s">
        <v>2</v>
      </c>
      <c r="C18" s="35" t="s">
        <v>133</v>
      </c>
      <c r="D18" s="94"/>
      <c r="E18" s="189" t="s">
        <v>134</v>
      </c>
      <c r="F18" s="190"/>
      <c r="G18" s="48"/>
      <c r="H18" s="49"/>
      <c r="I18" s="49"/>
      <c r="J18" s="36" t="s">
        <v>135</v>
      </c>
    </row>
    <row r="19" spans="1:10" ht="18" customHeight="1">
      <c r="A19" s="37">
        <v>4</v>
      </c>
      <c r="B19" s="50"/>
      <c r="C19" s="51">
        <v>78475</v>
      </c>
      <c r="D19" s="51"/>
      <c r="E19" s="191">
        <f aca="true" t="shared" si="2" ref="E19:E30">SUM(B19:C19)</f>
        <v>78475</v>
      </c>
      <c r="F19" s="192"/>
      <c r="G19" s="52"/>
      <c r="H19" s="47"/>
      <c r="I19" s="47"/>
      <c r="J19" s="53">
        <f aca="true" t="shared" si="3" ref="J19:J31">I3+E19</f>
        <v>454414</v>
      </c>
    </row>
    <row r="20" spans="1:10" ht="18" customHeight="1">
      <c r="A20" s="39">
        <v>5</v>
      </c>
      <c r="B20" s="41"/>
      <c r="C20" s="51">
        <v>107852</v>
      </c>
      <c r="D20" s="51"/>
      <c r="E20" s="184">
        <f t="shared" si="2"/>
        <v>107852</v>
      </c>
      <c r="F20" s="185"/>
      <c r="G20" s="52"/>
      <c r="H20" s="47"/>
      <c r="I20" s="47"/>
      <c r="J20" s="54">
        <f t="shared" si="3"/>
        <v>509971</v>
      </c>
    </row>
    <row r="21" spans="1:10" ht="18" customHeight="1">
      <c r="A21" s="39">
        <v>6</v>
      </c>
      <c r="B21" s="41"/>
      <c r="C21" s="51">
        <v>63886</v>
      </c>
      <c r="D21" s="51"/>
      <c r="E21" s="184">
        <f t="shared" si="2"/>
        <v>63886</v>
      </c>
      <c r="F21" s="185"/>
      <c r="G21" s="52"/>
      <c r="H21" s="47"/>
      <c r="I21" s="47"/>
      <c r="J21" s="54">
        <f t="shared" si="3"/>
        <v>472090</v>
      </c>
    </row>
    <row r="22" spans="1:10" ht="18" customHeight="1">
      <c r="A22" s="39">
        <v>7</v>
      </c>
      <c r="B22" s="40"/>
      <c r="C22" s="51">
        <v>78633</v>
      </c>
      <c r="D22" s="51"/>
      <c r="E22" s="184">
        <f t="shared" si="2"/>
        <v>78633</v>
      </c>
      <c r="F22" s="185"/>
      <c r="G22" s="52"/>
      <c r="H22" s="47"/>
      <c r="I22" s="47"/>
      <c r="J22" s="54">
        <f t="shared" si="3"/>
        <v>290779</v>
      </c>
    </row>
    <row r="23" spans="1:10" ht="18" customHeight="1">
      <c r="A23" s="39">
        <v>8</v>
      </c>
      <c r="B23" s="40"/>
      <c r="C23" s="51">
        <v>88748</v>
      </c>
      <c r="D23" s="51"/>
      <c r="E23" s="184">
        <f t="shared" si="2"/>
        <v>88748</v>
      </c>
      <c r="F23" s="185"/>
      <c r="G23" s="52"/>
      <c r="H23" s="47"/>
      <c r="I23" s="47"/>
      <c r="J23" s="54">
        <f t="shared" si="3"/>
        <v>351673</v>
      </c>
    </row>
    <row r="24" spans="1:10" ht="18" customHeight="1">
      <c r="A24" s="39">
        <v>9</v>
      </c>
      <c r="B24" s="41"/>
      <c r="C24" s="51">
        <v>52932</v>
      </c>
      <c r="D24" s="51"/>
      <c r="E24" s="184">
        <f t="shared" si="2"/>
        <v>52932</v>
      </c>
      <c r="F24" s="185"/>
      <c r="G24" s="52"/>
      <c r="H24" s="47"/>
      <c r="I24" s="47"/>
      <c r="J24" s="54">
        <f t="shared" si="3"/>
        <v>343920</v>
      </c>
    </row>
    <row r="25" spans="1:10" ht="18" customHeight="1">
      <c r="A25" s="39">
        <v>10</v>
      </c>
      <c r="B25" s="40"/>
      <c r="C25" s="51">
        <v>100426</v>
      </c>
      <c r="D25" s="51"/>
      <c r="E25" s="184">
        <f t="shared" si="2"/>
        <v>100426</v>
      </c>
      <c r="F25" s="185"/>
      <c r="G25" s="52"/>
      <c r="H25" s="47"/>
      <c r="I25" s="47"/>
      <c r="J25" s="54">
        <f t="shared" si="3"/>
        <v>538862</v>
      </c>
    </row>
    <row r="26" spans="1:10" ht="18" customHeight="1">
      <c r="A26" s="39">
        <v>11</v>
      </c>
      <c r="B26" s="40"/>
      <c r="C26" s="51">
        <v>89023</v>
      </c>
      <c r="D26" s="51"/>
      <c r="E26" s="184">
        <f t="shared" si="2"/>
        <v>89023</v>
      </c>
      <c r="F26" s="185"/>
      <c r="G26" s="52"/>
      <c r="H26" s="47"/>
      <c r="I26" s="47"/>
      <c r="J26" s="54">
        <f t="shared" si="3"/>
        <v>532271</v>
      </c>
    </row>
    <row r="27" spans="1:10" ht="18" customHeight="1">
      <c r="A27" s="39">
        <v>12</v>
      </c>
      <c r="B27" s="40"/>
      <c r="C27" s="51">
        <v>81301</v>
      </c>
      <c r="D27" s="51"/>
      <c r="E27" s="184">
        <f t="shared" si="2"/>
        <v>81301</v>
      </c>
      <c r="F27" s="185"/>
      <c r="G27" s="52"/>
      <c r="H27" s="47"/>
      <c r="I27" s="47"/>
      <c r="J27" s="54">
        <f t="shared" si="3"/>
        <v>515916</v>
      </c>
    </row>
    <row r="28" spans="1:10" ht="18" customHeight="1">
      <c r="A28" s="39">
        <v>1</v>
      </c>
      <c r="B28" s="41"/>
      <c r="C28" s="51">
        <v>104951</v>
      </c>
      <c r="D28" s="51"/>
      <c r="E28" s="184">
        <f t="shared" si="2"/>
        <v>104951</v>
      </c>
      <c r="F28" s="185"/>
      <c r="G28" s="52"/>
      <c r="H28" s="47"/>
      <c r="I28" s="47"/>
      <c r="J28" s="54">
        <f t="shared" si="3"/>
        <v>439446</v>
      </c>
    </row>
    <row r="29" spans="1:10" ht="18" customHeight="1">
      <c r="A29" s="39">
        <v>2</v>
      </c>
      <c r="B29" s="41"/>
      <c r="C29" s="51">
        <v>64728</v>
      </c>
      <c r="D29" s="51"/>
      <c r="E29" s="184">
        <f t="shared" si="2"/>
        <v>64728</v>
      </c>
      <c r="F29" s="185"/>
      <c r="G29" s="52"/>
      <c r="H29" s="47"/>
      <c r="I29" s="47"/>
      <c r="J29" s="54">
        <f t="shared" si="3"/>
        <v>262064</v>
      </c>
    </row>
    <row r="30" spans="1:10" ht="18" customHeight="1">
      <c r="A30" s="39">
        <v>3</v>
      </c>
      <c r="B30" s="41"/>
      <c r="C30" s="51">
        <v>93764</v>
      </c>
      <c r="D30" s="51"/>
      <c r="E30" s="184">
        <f t="shared" si="2"/>
        <v>93764</v>
      </c>
      <c r="F30" s="185"/>
      <c r="G30" s="52"/>
      <c r="H30" s="47"/>
      <c r="I30" s="47"/>
      <c r="J30" s="54">
        <f t="shared" si="3"/>
        <v>462662</v>
      </c>
    </row>
    <row r="31" spans="1:10" ht="18" customHeight="1" thickBot="1">
      <c r="A31" s="42" t="s">
        <v>132</v>
      </c>
      <c r="B31" s="55">
        <f>B19+B20+B21+B22+B23+B24+B25+B26+B27+B28+B29+B30</f>
        <v>0</v>
      </c>
      <c r="C31" s="56">
        <f>C19+C20+C21+C22+C23+C24+C25+C26+C27+C28+C29+C30</f>
        <v>1004719</v>
      </c>
      <c r="D31" s="116">
        <f>D19+D20+D21+D22+D23+D24+D25+D26+D27+D28+D29+D30</f>
        <v>0</v>
      </c>
      <c r="E31" s="186">
        <f>SUM(E19:F30)</f>
        <v>1004719</v>
      </c>
      <c r="F31" s="187"/>
      <c r="G31" s="57"/>
      <c r="H31" s="56"/>
      <c r="I31" s="44"/>
      <c r="J31" s="45">
        <f t="shared" si="3"/>
        <v>5174068</v>
      </c>
    </row>
    <row r="32" ht="14.25" thickTop="1"/>
  </sheetData>
  <sheetProtection/>
  <mergeCells count="15">
    <mergeCell ref="E22:F22"/>
    <mergeCell ref="E23:F23"/>
    <mergeCell ref="E24:F24"/>
    <mergeCell ref="A1:J1"/>
    <mergeCell ref="E18:F18"/>
    <mergeCell ref="E19:F19"/>
    <mergeCell ref="E20:F20"/>
    <mergeCell ref="E21:F21"/>
    <mergeCell ref="E29:F29"/>
    <mergeCell ref="E30:F30"/>
    <mergeCell ref="E31:F31"/>
    <mergeCell ref="E25:F25"/>
    <mergeCell ref="E26:F26"/>
    <mergeCell ref="E27:F27"/>
    <mergeCell ref="E28:F28"/>
  </mergeCells>
  <printOptions/>
  <pageMargins left="0.5905511811023623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2018-04-27T00:25:28Z</cp:lastPrinted>
  <dcterms:created xsi:type="dcterms:W3CDTF">1997-01-08T22:48:59Z</dcterms:created>
  <dcterms:modified xsi:type="dcterms:W3CDTF">2018-06-14T04:03:45Z</dcterms:modified>
  <cp:category/>
  <cp:version/>
  <cp:contentType/>
  <cp:contentStatus/>
</cp:coreProperties>
</file>